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22992" windowHeight="9240" activeTab="0"/>
  </bookViews>
  <sheets>
    <sheet name="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m">#REF!</definedName>
    <definedName name="\n">#REF!</definedName>
    <definedName name="\o">#REF!</definedName>
    <definedName name="_xlfn.IFERROR" hidden="1">#NAME?</definedName>
    <definedName name="CompOt">[0]!CompOt</definedName>
    <definedName name="CompRas">[0]!CompRas</definedName>
    <definedName name="Contents">#REF!</definedName>
    <definedName name="CUR_VER">'[3]Заголовок'!$B$21</definedName>
    <definedName name="dip">'[4]FST5'!$G$149:$G$165,P1_dip,P2_dip,P3_dip,P4_dip</definedName>
    <definedName name="eso">'[4]FST5'!$G$149:$G$165,[0]!P1_eso</definedName>
    <definedName name="ew">[0]!ew</definedName>
    <definedName name="fg">[0]!fg</definedName>
    <definedName name="gh">[0]!gh</definedName>
    <definedName name="god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k">[0]!k</definedName>
    <definedName name="net">'[4]FST5'!$G$100:$G$116,[0]!P1_net</definedName>
    <definedName name="NSRF">#REF!</definedName>
    <definedName name="obl">#REF!</definedName>
    <definedName name="P1_dip" hidden="1">'[4]FST5'!$G$167:$G$172,'[4]FST5'!$G$174:$G$175,'[4]FST5'!$G$177:$G$180,'[4]FST5'!$G$182,'[4]FST5'!$G$184:$G$188,'[4]FST5'!$G$190,'[4]FST5'!$G$192:$G$194</definedName>
    <definedName name="P1_eso" hidden="1">'[6]FST5'!$G$167:$G$172,'[6]FST5'!$G$174:$G$175,'[6]FST5'!$G$177:$G$180,'[6]FST5'!$G$182,'[6]FST5'!$G$184:$G$188,'[6]FST5'!$G$190,'[6]FST5'!$G$192:$G$194</definedName>
    <definedName name="P1_net" hidden="1">'[6]FST5'!$G$118:$G$123,'[6]FST5'!$G$125:$G$126,'[6]FST5'!$G$128:$G$131,'[6]FST5'!$G$133,'[6]FST5'!$G$135:$G$139,'[6]FST5'!$G$141,'[6]FST5'!$G$143:$G$145</definedName>
    <definedName name="P1_SC22" hidden="1">#REF!,#REF!,#REF!,#REF!,#REF!,#REF!</definedName>
    <definedName name="P1_SCOPE_CORR" hidden="1">#REF!,#REF!,#REF!,#REF!,#REF!,#REF!,#REF!</definedName>
    <definedName name="P1_SCOPE_DOP" hidden="1">'[7]Регионы'!#REF!,'[7]Регионы'!#REF!,'[7]Регионы'!#REF!,'[7]Регионы'!#REF!,'[7]Регионы'!#REF!,'[7]Регионы'!#REF!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T16?axis?R?ДОГОВОР" hidden="1">'[8]16'!$E$76:$M$76,'[8]16'!$E$8:$M$8,'[8]16'!$E$12:$M$12,'[8]16'!$E$52:$M$52,'[8]16'!$E$16:$M$16,'[8]16'!$E$64:$M$64,'[8]16'!$E$84:$M$85,'[8]16'!$E$48:$M$48,'[8]16'!$E$80:$M$80,'[8]16'!$E$72:$M$72,'[8]16'!$E$44:$M$44</definedName>
    <definedName name="P1_T16?axis?R?ДОГОВОР?" hidden="1">'[8]16'!$A$76,'[8]16'!$A$84:$A$85,'[8]16'!$A$72,'[8]16'!$A$80,'[8]16'!$A$68,'[8]16'!$A$64,'[8]16'!$A$60,'[8]16'!$A$56,'[8]16'!$A$52,'[8]16'!$A$48,'[8]16'!$A$44,'[8]16'!$A$40,'[8]16'!$A$36,'[8]16'!$A$32,'[8]16'!$A$28,'[8]16'!$A$24,'[8]16'!$A$20</definedName>
    <definedName name="P1_T16?L1" hidden="1">'[8]16'!$A$74:$M$74,'[8]16'!$A$14:$M$14,'[8]16'!$A$10:$M$10,'[8]16'!$A$50:$M$50,'[8]16'!$A$6:$M$6,'[8]16'!$A$62:$M$62,'[8]16'!$A$78:$M$78,'[8]16'!$A$46:$M$46,'[8]16'!$A$82:$M$82,'[8]16'!$A$70:$M$70,'[8]16'!$A$42:$M$42</definedName>
    <definedName name="P1_T16?L1.x" hidden="1">'[8]16'!$A$76:$M$76,'[8]16'!$A$16:$M$16,'[8]16'!$A$12:$M$12,'[8]16'!$A$52:$M$52,'[8]16'!$A$8:$M$8,'[8]16'!$A$64:$M$64,'[8]16'!$A$80:$M$80,'[8]16'!$A$48:$M$48,'[8]16'!$A$84:$M$85,'[8]16'!$A$72:$M$72,'[8]16'!$A$44:$M$44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2_dip" hidden="1">'[4]FST5'!$G$100:$G$116,'[4]FST5'!$G$118:$G$123,'[4]FST5'!$G$125:$G$126,'[4]FST5'!$G$128:$G$131,'[4]FST5'!$G$133,'[4]FST5'!$G$135:$G$139,'[4]FST5'!$G$141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dip" hidden="1">'[4]FST5'!$G$143:$G$145,'[4]FST5'!$G$214:$G$217,'[4]FST5'!$G$219:$G$224,'[4]FST5'!$G$226,'[4]FST5'!$G$228,'[4]FST5'!$G$230,'[4]FST5'!$G$232,'[4]FST5'!$G$197:$G$212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dip" hidden="1">'[4]FST5'!$G$70:$G$75,'[4]FST5'!$G$77:$G$78,'[4]FST5'!$G$80:$G$83,'[4]FST5'!$G$85,'[4]FST5'!$G$87:$G$91,'[4]FST5'!$G$93,'[4]FST5'!$G$95:$G$97,'[4]FST5'!$G$52:$G$68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region">#REF!</definedName>
    <definedName name="rgk">'[6]FST5'!$G$214:$G$217,'[6]FST5'!$G$219:$G$224,'[6]FST5'!$G$226,'[6]FST5'!$G$228,'[6]FST5'!$G$230,'[6]FST5'!$G$232,'[6]FST5'!$G$197:$G$212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yt">'[6]FST5'!$G$70:$G$75,'[6]FST5'!$G$77:$G$78,'[6]FST5'!$G$80:$G$83,'[6]FST5'!$G$85,'[6]FST5'!$G$87:$G$91,'[6]FST5'!$G$93,'[6]FST5'!$G$95:$G$97,'[6]FST5'!$G$52:$G$68</definedName>
    <definedName name="SCOPE_CORR">#REF!,#REF!,#REF!,#REF!,#REF!,[0]!P1_SCOPE_CORR,[0]!P2_SCOPE_CORR</definedName>
    <definedName name="SCOPE_CPR">#REF!</definedName>
    <definedName name="SCOPE_DOP">'[9]Регионы'!#REF!,[0]!P1_SCOPE_DOP</definedName>
    <definedName name="SCOPE_DOP2">#REF!,#REF!,#REF!,#REF!,#REF!,#REF!</definedName>
    <definedName name="SCOPE_DOP3">#REF!,#REF!,#REF!,#REF!,#REF!,#REF!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UTD">'[4]FST5'!$G$23:$G$30,'[4]FST5'!$G$32:$G$35,'[4]FST5'!$G$37,'[4]FST5'!$G$39:$G$45,'[4]FST5'!$G$47,'[4]FST5'!$G$49,'[4]FST5'!$G$5:$G$21</definedName>
    <definedName name="SCOPE_SAVE2">#REF!,#REF!,#REF!,#REF!,#REF!,[0]!P1_SCOPE_SAVE2,[0]!P2_SCOPE_SAVE2</definedName>
    <definedName name="SCOPE_SS">#REF!,#REF!,#REF!,#REF!,#REF!,#REF!</definedName>
    <definedName name="SCOPE_SS2">#REF!</definedName>
    <definedName name="SCOPE_TP">'[4]FST5'!$L$12:$L$23,'[4]FST5'!$L$5:$L$8</definedName>
    <definedName name="Sheet2?prefix?">"H"</definedName>
    <definedName name="SP1">'[10]FES'!#REF!</definedName>
    <definedName name="SP10">'[10]FES'!#REF!</definedName>
    <definedName name="SP11">'[10]FES'!#REF!</definedName>
    <definedName name="SP12">'[10]FES'!#REF!</definedName>
    <definedName name="SP13">'[10]FES'!#REF!</definedName>
    <definedName name="SP14">'[10]FES'!#REF!</definedName>
    <definedName name="SP15">'[10]FES'!#REF!</definedName>
    <definedName name="SP16">'[10]FES'!#REF!</definedName>
    <definedName name="SP17">'[10]FES'!#REF!</definedName>
    <definedName name="SP18">'[10]FES'!#REF!</definedName>
    <definedName name="SP19">'[10]FES'!#REF!</definedName>
    <definedName name="SP2">'[10]FES'!#REF!</definedName>
    <definedName name="SP20">'[10]FES'!#REF!</definedName>
    <definedName name="SP3">'[10]FES'!#REF!</definedName>
    <definedName name="SP4">'[10]FES'!#REF!</definedName>
    <definedName name="SP5">'[10]FES'!#REF!</definedName>
    <definedName name="SP7">'[10]FES'!#REF!</definedName>
    <definedName name="SP8">'[10]FES'!#REF!</definedName>
    <definedName name="SP9">'[10]FES'!#REF!</definedName>
    <definedName name="sub_3222" localSheetId="0">'2019'!$A$102</definedName>
    <definedName name="sub_3333" localSheetId="0">'2019'!$A$103</definedName>
    <definedName name="sub_3444" localSheetId="0">'2019'!$A$104</definedName>
    <definedName name="sub_3555" localSheetId="0">'2019'!$A$105</definedName>
    <definedName name="T0?axis?ПРД?БАЗ">'[8]0'!$I$7:$J$112,'[8]0'!$F$7:$G$112</definedName>
    <definedName name="T0?axis?ПРД?ПРЕД">'[8]0'!$K$7:$L$112,'[8]0'!$D$7:$E$112</definedName>
    <definedName name="T0?axis?ПРД?РЕГ">#REF!</definedName>
    <definedName name="T0?axis?ПФ?ПЛАН">'[8]0'!$I$7:$I$112,'[8]0'!$D$7:$D$112,'[8]0'!$K$7:$K$112,'[8]0'!$F$7:$F$112</definedName>
    <definedName name="T0?axis?ПФ?ФАКТ">'[8]0'!$J$7:$J$112,'[8]0'!$E$7:$E$112,'[8]0'!$L$7:$L$112,'[8]0'!$G$7:$G$112</definedName>
    <definedName name="T0?Data">'[8]0'!$D$8:$L$52,'[8]0'!$D$54:$L$59,'[8]0'!$D$63:$L$64,'[8]0'!$D$68:$L$70,'[8]0'!$D$72:$L$74,'[8]0'!$D$77:$L$92,'[8]0'!$D$95:$L$97,'[8]0'!$D$99:$L$104,'[8]0'!$D$107:$L$108,'[8]0'!$D$111:$L$112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'[8]0'!$D$8:$H$8,'[8]0'!$D$86:$H$86</definedName>
    <definedName name="T0?unit?МКВТЧ">#REF!</definedName>
    <definedName name="T0?unit?ПРЦ">'[8]0'!$D$87:$H$88,'[8]0'!$D$96:$H$97,'[8]0'!$D$107:$H$108,'[8]0'!$D$111:$H$112,'[8]0'!$I$7:$L$112</definedName>
    <definedName name="T0?unit?РУБ.ГКАЛ">'[8]0'!$D$89:$H$89,'[8]0'!$D$92:$H$92</definedName>
    <definedName name="T0?unit?РУБ.МВТ.МЕС">#REF!</definedName>
    <definedName name="T0?unit?РУБ.ТКВТЧ">#REF!</definedName>
    <definedName name="T0?unit?ТГКАЛ">#REF!</definedName>
    <definedName name="T0?unit?ТРУБ">'[8]0'!$D$14:$H$52,'[8]0'!$D$54:$H$59,'[8]0'!$D$63:$H$64,'[8]0'!$D$68:$H$70,'[8]0'!$D$72:$H$74,'[8]0'!$D$77:$H$77,'[8]0'!$D$79:$H$81,'[8]0'!$D$90:$H$91,'[8]0'!$D$99:$H$104,'[8]0'!$D$78:$H$78</definedName>
    <definedName name="T1?axis?ПРД?БАЗ">'[8]1'!$I$6:$J$23,'[8]1'!$F$6:$G$23</definedName>
    <definedName name="T1?axis?ПРД?ПРЕД">'[8]1'!$K$6:$L$23,'[8]1'!$D$6:$E$23</definedName>
    <definedName name="T1?axis?ПРД?РЕГ">#REF!</definedName>
    <definedName name="T1?axis?ПФ?ПЛАН">'[8]1'!$I$6:$I$23,'[8]1'!$D$6:$D$23,'[8]1'!$K$6:$K$23,'[8]1'!$F$6:$F$23</definedName>
    <definedName name="T1?axis?ПФ?ФАКТ">'[8]1'!$J$6:$J$23,'[8]1'!$E$6:$E$23,'[8]1'!$L$6:$L$23,'[8]1'!$G$6:$G$23</definedName>
    <definedName name="T1?Data">'[8]1'!$D$6:$L$12,'[8]1'!$D$14:$L$18,'[8]1'!$D$20:$L$23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0?axis?R?ДОГОВОР">'[8]10'!$D$9:$L$11,'[8]10'!$D$15:$L$17,'[8]10'!$D$21:$L$23,'[8]10'!$D$27:$L$29</definedName>
    <definedName name="T10?axis?R?ДОГОВОР?">'[8]10'!$B$9:$B$11,'[8]10'!$B$15:$B$17,'[8]10'!$B$21:$B$23,'[8]10'!$B$27:$B$29</definedName>
    <definedName name="T10?axis?ПРД?БАЗ">'[8]10'!$I$6:$J$31,'[8]10'!$F$6:$G$31</definedName>
    <definedName name="T10?axis?ПРД?ПРЕД">'[8]10'!$K$6:$L$31,'[8]10'!$D$6:$E$31</definedName>
    <definedName name="T10?axis?ПРД?РЕГ">#REF!</definedName>
    <definedName name="T10?axis?ПФ?ПЛАН">'[8]10'!$I$6:$I$31,'[8]10'!$D$6:$D$31,'[8]10'!$K$6:$K$31,'[8]10'!$F$6:$F$31</definedName>
    <definedName name="T10?axis?ПФ?ФАКТ">'[8]10'!$J$6:$J$31,'[8]10'!$E$6:$E$31,'[8]10'!$L$6:$L$31,'[8]10'!$G$6:$G$31</definedName>
    <definedName name="T10?Data">'[8]10'!$D$6:$L$7,'[8]10'!$D$9:$L$11,'[8]10'!$D$13:$L$13,'[8]10'!$D$15:$L$17,'[8]10'!$D$19:$L$19,'[8]10'!$D$21:$L$23,'[8]10'!$D$25:$L$25,'[8]10'!$D$27:$L$29,'[8]10'!$D$31:$L$31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1?axis?R?ДОГОВОР">'[8]11'!$D$8:$L$11,'[8]11'!$D$15:$L$18,'[8]11'!$D$22:$L$23,'[8]11'!$D$29:$L$32,'[8]11'!$D$36:$L$39,'[8]11'!$D$43:$L$46,'[8]11'!$D$51:$L$54,'[8]11'!$D$58:$L$61,'[8]11'!$D$65:$L$68,'[8]11'!$D$72:$L$82</definedName>
    <definedName name="T11?axis?R?ДОГОВОР?">'[8]11'!$B$72:$B$82,'[8]11'!$B$65:$B$68,'[8]11'!$B$58:$B$61,'[8]11'!$B$51:$B$54,'[8]11'!$B$43:$B$46,'[8]11'!$B$36:$B$39,'[8]11'!$B$29:$B$33,'[8]11'!$B$22:$B$25,'[8]11'!$B$15:$B$18,'[8]11'!$B$8:$B$11</definedName>
    <definedName name="T11?axis?ПРД?БАЗ">'[8]11'!$I$6:$J$84,'[8]11'!$F$6:$G$84</definedName>
    <definedName name="T11?axis?ПРД?ПРЕД">'[8]11'!$K$6:$L$84,'[8]11'!$D$6:$E$84</definedName>
    <definedName name="T11?axis?ПРД?РЕГ">'[11]услуги непроизводств.'!#REF!</definedName>
    <definedName name="T11?axis?ПФ?ПЛАН">'[8]11'!$I$6:$I$84,'[8]11'!$D$6:$D$84,'[8]11'!$K$6:$K$84,'[8]11'!$F$6:$F$84</definedName>
    <definedName name="T11?axis?ПФ?ФАКТ">'[8]11'!$J$6:$J$84,'[8]11'!$E$6:$E$84,'[8]11'!$L$6:$L$84,'[8]11'!$G$6:$G$84</definedName>
    <definedName name="T11?Name">'[11]услуги непроизводств.'!#REF!</definedName>
    <definedName name="T11_Copy1">'[11]услуги непроизводств.'!#REF!</definedName>
    <definedName name="T11_Copy2">'[11]услуги непроизводств.'!#REF!</definedName>
    <definedName name="T11_Copy3">'[11]услуги непроизводств.'!#REF!</definedName>
    <definedName name="T11_Copy4">'[11]услуги непроизводств.'!#REF!</definedName>
    <definedName name="T11_Copy5">'[11]услуги непроизводств.'!#REF!</definedName>
    <definedName name="T11_Copy6">'[11]услуги непроизводств.'!#REF!</definedName>
    <definedName name="T11_Copy7.1">'[11]услуги непроизводств.'!#REF!</definedName>
    <definedName name="T11_Copy7.2">'[11]услуги непроизводств.'!#REF!</definedName>
    <definedName name="T11_Copy8">'[11]услуги непроизводств.'!#REF!</definedName>
    <definedName name="T11_Copy9">'[11]услуги непроизводств.'!#REF!</definedName>
    <definedName name="T12?axis?R?ДОГОВОР">#REF!</definedName>
    <definedName name="T12?axis?R?ДОГОВОР?">#REF!</definedName>
    <definedName name="T12?axis?ПРД?БАЗ">'[8]12'!$J$6:$K$20,'[8]12'!$G$6:$H$20</definedName>
    <definedName name="T12?axis?ПРД?ПРЕД">'[8]12'!$L$6:$M$20,'[8]12'!$E$6:$F$20</definedName>
    <definedName name="T12?axis?ПРД?РЕГ">#REF!</definedName>
    <definedName name="T12?axis?ПФ?ПЛАН">'[8]12'!$J$6:$J$20,'[8]12'!$E$6:$E$20,'[8]12'!$L$6:$L$20,'[8]12'!$G$6:$G$20</definedName>
    <definedName name="T12?axis?ПФ?ФАКТ">'[8]12'!$K$6:$K$20,'[8]12'!$F$6:$F$20,'[8]12'!$M$6:$M$20,'[8]12'!$H$6:$H$20</definedName>
    <definedName name="T12?Data">'[8]12'!$E$6:$M$9,'[8]12'!$E$11:$M$18,'[8]12'!$E$20:$M$20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'[8]12'!$A$16:$M$16,'[8]12'!$A$14:$M$14,'[8]12'!$A$12:$M$12,'[8]12'!$A$18:$M$18</definedName>
    <definedName name="T12?L2.x">'[8]12'!$A$15:$M$15,'[8]12'!$A$13:$M$13,'[8]12'!$A$11:$M$11,'[8]12'!$A$17:$M$17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'[8]12'!$E$16:$I$16,'[8]12'!$E$14:$I$14,'[8]12'!$E$9:$I$9,'[8]12'!$E$12:$I$12,'[8]12'!$E$18:$I$18,'[8]12'!$E$7:$I$7</definedName>
    <definedName name="T12?unit?ПРЦ">#REF!</definedName>
    <definedName name="T12?unit?ТРУБ">'[8]12'!$E$15:$I$15,'[8]12'!$E$13:$I$13,'[8]12'!$E$6:$I$6,'[8]12'!$E$8:$I$8,'[8]12'!$E$11:$I$11,'[8]12'!$E$17:$I$17,'[8]12'!$E$20:$I$20</definedName>
    <definedName name="T12_Copy">#REF!</definedName>
    <definedName name="T13?axis?ПРД?БАЗ">'[8]13'!$I$6:$J$16,'[8]13'!$F$6:$G$16</definedName>
    <definedName name="T13?axis?ПРД?ПРЕД">'[8]13'!$K$6:$L$16,'[8]13'!$D$6:$E$16</definedName>
    <definedName name="T13?axis?ПРД?РЕГ">#REF!</definedName>
    <definedName name="T13?axis?ПФ?ПЛАН">'[8]13'!$I$6:$I$16,'[8]13'!$D$6:$D$16,'[8]13'!$K$6:$K$16,'[8]13'!$F$6:$F$16</definedName>
    <definedName name="T13?axis?ПФ?ФАКТ">'[8]13'!$J$6:$J$16,'[8]13'!$E$6:$E$16,'[8]13'!$L$6:$L$16,'[8]13'!$G$6:$G$16</definedName>
    <definedName name="T13?Data">'[8]13'!$D$6:$L$7,'[8]13'!$D$8:$L$8,'[8]13'!$D$9:$L$16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'[8]13'!$D$14:$H$14,'[8]13'!$D$11:$H$11</definedName>
    <definedName name="T13?unit?ТГКАЛ">#REF!</definedName>
    <definedName name="T13?unit?ТМКБ">'[8]13'!$D$13:$H$13,'[8]13'!$D$10:$H$10</definedName>
    <definedName name="T13?unit?ТРУБ">'[8]13'!$D$12:$H$12,'[8]13'!$D$15:$H$16,'[8]13'!$D$8:$H$9</definedName>
    <definedName name="T14?axis?R?ВРАС">#REF!</definedName>
    <definedName name="T14?axis?R?ВРАС?">#REF!</definedName>
    <definedName name="T14?axis?ПРД?БАЗ">'[8]14'!$J$6:$K$20,'[8]14'!$G$6:$H$20</definedName>
    <definedName name="T14?axis?ПРД?ПРЕД">'[8]14'!$L$6:$M$20,'[8]14'!$E$6:$F$20</definedName>
    <definedName name="T14?axis?ПРД?РЕГ">#REF!</definedName>
    <definedName name="T14?axis?ПФ?ПЛАН">'[8]14'!$G$6:$G$20,'[8]14'!$J$6:$J$20,'[8]14'!$L$6:$L$20,'[8]14'!$E$6:$E$20</definedName>
    <definedName name="T14?axis?ПФ?ФАКТ">'[8]14'!$H$6:$H$20,'[8]14'!$K$6:$K$20,'[8]14'!$M$6:$M$20,'[8]14'!$F$6:$F$20</definedName>
    <definedName name="T14?Data">'[8]14'!$E$7:$M$18,'[8]14'!$E$20:$M$20</definedName>
    <definedName name="T14?item_ext?РОСТ">#REF!</definedName>
    <definedName name="T14?L1">'[8]14'!$A$13:$M$13,'[8]14'!$A$10:$M$10,'[8]14'!$A$7:$M$7,'[8]14'!$A$16:$M$16</definedName>
    <definedName name="T14?L1.1">'[8]14'!$A$14:$M$14,'[8]14'!$A$11:$M$11,'[8]14'!$A$8:$M$8,'[8]14'!$A$17:$M$17</definedName>
    <definedName name="T14?L1.2">'[8]14'!$A$15:$M$15,'[8]14'!$A$12:$M$12,'[8]14'!$A$9:$M$9,'[8]14'!$A$18:$M$18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'[8]14'!$E$15:$I$15,'[8]14'!$E$12:$I$12,'[8]14'!$E$9:$I$9,'[8]14'!$E$18:$I$18,'[8]14'!$J$6:$M$20</definedName>
    <definedName name="T14?unit?ТРУБ">'[8]14'!$E$13:$I$14,'[8]14'!$E$10:$I$11,'[8]14'!$E$7:$I$8,'[8]14'!$E$16:$I$17,'[8]14'!$E$20:$I$20</definedName>
    <definedName name="T14_Copy">#REF!</definedName>
    <definedName name="T15?axis?ПРД?БАЗ">'[8]15'!$I$6:$J$11,'[8]15'!$F$6:$G$11</definedName>
    <definedName name="T15?axis?ПРД?ПРЕД">'[8]15'!$K$6:$L$11,'[8]15'!$D$6:$E$11</definedName>
    <definedName name="T15?axis?ПФ?ПЛАН">'[8]15'!$I$6:$I$11,'[8]15'!$D$6:$D$11,'[8]15'!$K$6:$K$11,'[8]15'!$F$6:$F$11</definedName>
    <definedName name="T15?axis?ПФ?ФАКТ">'[8]15'!$J$6:$J$11,'[8]15'!$E$6:$E$11,'[8]15'!$L$6:$L$11,'[8]15'!$G$6:$G$11</definedName>
    <definedName name="T15?item_ext?РОСТ">'[11]экология'!#REF!</definedName>
    <definedName name="T15?Name">'[11]экология'!#REF!</definedName>
    <definedName name="T15?unit?ПРЦ">'[11]экология'!#REF!</definedName>
    <definedName name="T16?axis?R?ДОГОВОР">'[8]16'!$E$40:$M$40,'[8]16'!$E$60:$M$60,'[8]16'!$E$36:$M$36,'[8]16'!$E$32:$M$32,'[8]16'!$E$28:$M$28,'[8]16'!$E$24:$M$24,'[8]16'!$E$68:$M$68,'[8]16'!$E$56:$M$56,'[8]16'!$E$20:$M$20,P1_T16?axis?R?ДОГОВОР</definedName>
    <definedName name="T16?axis?R?ДОГОВОР?">'[8]16'!$A$8,'[8]16'!$A$12,'[8]16'!$A$16,P1_T16?axis?R?ДОГОВОР?</definedName>
    <definedName name="T16?axis?R?ОРГ">#REF!</definedName>
    <definedName name="T16?axis?R?ОРГ?">#REF!</definedName>
    <definedName name="T16?axis?ПРД?БАЗ">'[8]16'!$J$6:$K$88,'[8]16'!$G$6:$H$88</definedName>
    <definedName name="T16?axis?ПРД?ПРЕД">'[8]16'!$L$6:$M$88,'[8]16'!$E$6:$F$88</definedName>
    <definedName name="T16?axis?ПРД?РЕГ">#REF!</definedName>
    <definedName name="T16?axis?ПФ?ПЛАН">'[8]16'!$J$6:$J$88,'[8]16'!$E$6:$E$88,'[8]16'!$L$6:$L$88,'[8]16'!$G$6:$G$88</definedName>
    <definedName name="T16?axis?ПФ?ФАКТ">'[8]16'!$K$6:$K$88,'[8]16'!$F$6:$F$88,'[8]16'!$M$6:$M$88,'[8]16'!$H$6:$H$88</definedName>
    <definedName name="T16?Data">#REF!</definedName>
    <definedName name="T16?item_ext?РОСТ">#REF!</definedName>
    <definedName name="T16?L1">'[8]16'!$A$38:$M$38,'[8]16'!$A$58:$M$58,'[8]16'!$A$34:$M$34,'[8]16'!$A$30:$M$30,'[8]16'!$A$26:$M$26,'[8]16'!$A$22:$M$22,'[8]16'!$A$66:$M$66,'[8]16'!$A$54:$M$54,'[8]16'!$A$18:$M$18,P1_T16?L1</definedName>
    <definedName name="T16?L1.x">'[8]16'!$A$40:$M$40,'[8]16'!$A$60:$M$60,'[8]16'!$A$36:$M$36,'[8]16'!$A$32:$M$32,'[8]16'!$A$28:$M$28,'[8]16'!$A$24:$M$24,'[8]16'!$A$68:$M$68,'[8]16'!$A$56:$M$56,'[8]16'!$A$20:$M$20,P1_T16?L1.x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">'[8]17.1'!$E$6:$L$16,'[8]17.1'!$E$18:$L$28</definedName>
    <definedName name="T17.1?axis?C?НП?">#REF!</definedName>
    <definedName name="T17.1?axis?ПРД?БАЗ">#REF!</definedName>
    <definedName name="T17.1?axis?ПРД?РЕГ">#REF!</definedName>
    <definedName name="T17.1?Data">'[8]17.1'!$E$6:$L$16,'[8]17.1'!$N$6:$N$16,'[8]17.1'!$E$18:$L$28,'[8]17.1'!$N$18:$N$28</definedName>
    <definedName name="T17.1?item_ext?ВСЕГО">'[8]17.1'!$N$6:$N$16,'[8]17.1'!$N$18:$N$28</definedName>
    <definedName name="T17.1?L1">'[8]17.1'!$A$6:$N$6,'[8]17.1'!$A$18:$N$18</definedName>
    <definedName name="T17.1?L2">'[8]17.1'!$A$7:$N$7,'[8]17.1'!$A$19:$N$19</definedName>
    <definedName name="T17.1?L3">'[8]17.1'!$A$8:$N$8,'[8]17.1'!$A$20:$N$20</definedName>
    <definedName name="T17.1?L3.1">'[8]17.1'!$A$9:$N$9,'[8]17.1'!$A$21:$N$21</definedName>
    <definedName name="T17.1?L4">'[8]17.1'!$A$10:$N$10,'[8]17.1'!$A$22:$N$22</definedName>
    <definedName name="T17.1?L4.1">'[8]17.1'!$A$11:$N$11,'[8]17.1'!$A$23:$N$23</definedName>
    <definedName name="T17.1?L5">'[8]17.1'!$A$12:$N$12,'[8]17.1'!$A$24:$N$24</definedName>
    <definedName name="T17.1?L5.1">'[8]17.1'!$A$13:$N$13,'[8]17.1'!$A$25:$N$25</definedName>
    <definedName name="T17.1?L6">'[8]17.1'!$A$14:$N$14,'[8]17.1'!$A$26:$N$26</definedName>
    <definedName name="T17.1?L7">'[8]17.1'!$A$15:$N$15,'[8]17.1'!$A$27:$N$27</definedName>
    <definedName name="T17.1?L8">'[8]17.1'!$A$16:$N$16,'[8]17.1'!$A$28:$N$28</definedName>
    <definedName name="T17.1?Name">#REF!</definedName>
    <definedName name="T17.1?Table">#REF!</definedName>
    <definedName name="T17.1?Title">#REF!</definedName>
    <definedName name="T17.1?unit?РУБ">'[8]17.1'!$D$9:$N$9,'[8]17.1'!$D$11:$N$11,'[8]17.1'!$D$13:$N$13,'[8]17.1'!$D$21:$N$21,'[8]17.1'!$D$23:$N$23,'[8]17.1'!$D$25:$N$25</definedName>
    <definedName name="T17.1?unit?ТРУБ">'[8]17.1'!$D$8:$N$8,'[8]17.1'!$D$10:$N$10,'[8]17.1'!$D$12:$N$12,'[8]17.1'!$D$14:$N$16,'[8]17.1'!$D$20:$N$20,'[8]17.1'!$D$22:$N$22,'[8]17.1'!$D$24:$N$24,'[8]17.1'!$D$26:$N$28</definedName>
    <definedName name="T17.1?unit?ЧДН">'[8]17.1'!$D$7:$N$7,'[8]17.1'!$D$19:$N$19</definedName>
    <definedName name="T17.1?unit?ЧЕЛ">'[8]17.1'!$D$18:$N$18,'[8]17.1'!$D$6:$N$6</definedName>
    <definedName name="T17.1_Copy">#REF!</definedName>
    <definedName name="T17?axis?ПРД?БАЗ">'[8]17'!$I$6:$J$13,'[8]17'!$F$6:$G$13</definedName>
    <definedName name="T17?axis?ПРД?ПРЕД">'[8]17'!$K$6:$L$13,'[8]17'!$D$6:$E$13</definedName>
    <definedName name="T17?axis?ПРД?РЕГ">#REF!</definedName>
    <definedName name="T17?axis?ПФ?ПЛАН">'[8]17'!$I$6:$I$13,'[8]17'!$D$6:$D$13,'[8]17'!$K$6:$K$13,'[8]17'!$F$6:$F$13</definedName>
    <definedName name="T17?axis?ПФ?ФАКТ">'[8]17'!$J$6:$J$13,'[8]17'!$E$6:$E$13,'[8]17'!$L$6:$L$13,'[8]17'!$G$6:$G$13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8?axis?R?ДОГОВОР">'[8]18'!$D$14:$L$16,'[8]18'!$D$20:$L$22,'[8]18'!$D$26:$L$28,'[8]18'!$D$32:$L$34,'[8]18'!$D$38:$L$40,'[8]18'!$D$8:$L$10</definedName>
    <definedName name="T18?axis?R?ДОГОВОР?">'[8]18'!$B$14:$B$16,'[8]18'!$B$20:$B$22,'[8]18'!$B$26:$B$28,'[8]18'!$B$32:$B$34,'[8]18'!$B$38:$B$40,'[8]18'!$B$8:$B$10</definedName>
    <definedName name="T18?axis?ПРД?БАЗ">'[8]18'!$I$6:$J$42,'[8]18'!$F$6:$G$42</definedName>
    <definedName name="T18?axis?ПРД?ПРЕД">'[8]18'!$K$6:$L$42,'[8]18'!$D$6:$E$42</definedName>
    <definedName name="T18?axis?ПФ?ПЛАН">'[8]18'!$I$6:$I$42,'[8]18'!$D$6:$D$42,'[8]18'!$K$6:$K$42,'[8]18'!$F$6:$F$42</definedName>
    <definedName name="T18?axis?ПФ?ФАКТ">'[8]18'!$J$6:$J$42,'[8]18'!$E$6:$E$42,'[8]18'!$L$6:$L$42,'[8]18'!$G$6:$G$42</definedName>
    <definedName name="T18_Copy1">'[11]страховые'!#REF!</definedName>
    <definedName name="T18_Copy2">'[11]страховые'!#REF!</definedName>
    <definedName name="T18_Copy3">'[11]страховые'!#REF!</definedName>
    <definedName name="T18_Copy4">'[11]страховые'!#REF!</definedName>
    <definedName name="T18_Copy5">'[11]страховые'!#REF!</definedName>
    <definedName name="T18_Copy6">'[11]страховые'!#REF!</definedName>
    <definedName name="T19?axis?R?ВРАС?">'[11]НИОКР'!#REF!</definedName>
    <definedName name="T19?axis?R?ДОГОВОР">'[8]19'!$E$8:$M$9,'[8]19'!$E$13:$M$14,'[8]19'!$E$18:$M$18,'[8]19'!$E$26:$M$27,'[8]19'!$E$22:$M$22</definedName>
    <definedName name="T19?axis?R?ДОГОВОР?">'[8]19'!$A$8:$A$9,'[8]19'!$A$13:$A$14,'[8]19'!$A$18,'[8]19'!$A$26:$A$27,'[8]19'!$A$22</definedName>
    <definedName name="T19?axis?ПРД?БАЗ">'[8]19'!$J$6:$K$30,'[8]19'!$G$6:$H$30</definedName>
    <definedName name="T19?axis?ПРД?ПРЕД">'[8]19'!$L$6:$M$30,'[8]19'!$E$6:$F$30</definedName>
    <definedName name="T19?axis?ПФ?ПЛАН">'[8]19'!$J$6:$J$30,'[8]19'!$E$6:$E$30,'[8]19'!$L$6:$L$30,'[8]19'!$G$6:$G$30</definedName>
    <definedName name="T19?axis?ПФ?ФАКТ">'[8]19'!$K$6:$K$30,'[8]19'!$F$6:$F$30,'[8]19'!$M$6:$M$30,'[8]19'!$H$6:$H$30</definedName>
    <definedName name="T19?item_ext?РОСТ">'[11]НИОКР'!#REF!</definedName>
    <definedName name="T19?L1">'[8]19'!$A$16:$M$16,'[8]19'!$A$11:$M$11,'[8]19'!$A$6:$M$6,'[8]19'!$A$20:$M$20,'[8]19'!$A$24:$M$24</definedName>
    <definedName name="T19?L1.x">'[8]19'!$A$18:$M$18,'[8]19'!$A$13:$M$14,'[8]19'!$A$8:$M$9,'[8]19'!$A$22:$M$22,'[8]19'!$A$26:$M$27</definedName>
    <definedName name="T19?Name">'[11]НИОКР'!#REF!</definedName>
    <definedName name="T19?unit?ПРЦ">'[11]НИОКР'!#REF!</definedName>
    <definedName name="T19_Copy">'[11]НИОКР'!#REF!</definedName>
    <definedName name="T19_Copy2">'[11]НИОКР'!#REF!</definedName>
    <definedName name="T2?axis?ПРД?БАЗ">'[8]2'!$I$6:$J$19,'[8]2'!$F$6:$G$19</definedName>
    <definedName name="T2?axis?ПРД?ПРЕД">'[8]2'!$K$6:$L$19,'[8]2'!$D$6:$E$19</definedName>
    <definedName name="T2?axis?ПРД?РЕГ">#REF!</definedName>
    <definedName name="T2?axis?ПФ?ПЛАН">'[8]2'!$I$6:$I$19,'[8]2'!$D$6:$D$19,'[8]2'!$K$6:$K$19,'[8]2'!$F$6:$F$19</definedName>
    <definedName name="T2?axis?ПФ?ФАКТ">'[8]2'!$J$6:$J$19,'[8]2'!$E$6:$E$19,'[8]2'!$L$6:$L$19,'[8]2'!$G$6:$G$19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'[8]2'!$D$6:$H$8,'[8]2'!$D$10:$H$10,'[8]2'!$D$12:$H$13,'[8]2'!$D$15:$H$15</definedName>
    <definedName name="T2?unit?ПРЦ">'[8]2'!$D$9:$H$9,'[8]2'!$D$14:$H$14,'[8]2'!$I$6:$L$19,'[8]2'!$D$18:$H$18</definedName>
    <definedName name="T2?unit?ТГКАЛ">'[8]2'!$D$16:$H$17,'[8]2'!$D$19:$H$19</definedName>
    <definedName name="T20?axis?R?ДОГОВОР">'[8]20'!$G$7:$O$26,'[8]20'!$G$28:$O$41</definedName>
    <definedName name="T20?axis?R?ДОГОВОР?">'[8]20'!$D$7:$D$26,'[8]20'!$D$28:$D$41</definedName>
    <definedName name="T20?axis?ПРД?БАЗ">'[8]20'!$L$6:$M$42,'[8]20'!$I$6:$J$42</definedName>
    <definedName name="T20?axis?ПРД?ПРЕД">'[8]20'!$N$6:$O$41,'[8]20'!$G$6:$H$42</definedName>
    <definedName name="T20?axis?ПФ?ПЛАН">'[8]20'!$L$6:$L$42,'[8]20'!$G$6:$G$42,'[8]20'!$N$6:$N$42,'[8]20'!$I$6:$I$42</definedName>
    <definedName name="T20?axis?ПФ?ФАКТ">'[8]20'!$M$6:$M$42,'[8]20'!$H$6:$H$42,'[8]20'!$O$6:$O$42,'[8]20'!$J$6:$J$42</definedName>
    <definedName name="T20?Data">'[8]20'!$G$6:$O$6,'[8]20'!$G$8:$O$25,'[8]20'!$G$27:$O$27,'[8]20'!$G$29:$O$40,'[8]20'!$G$42:$O$42</definedName>
    <definedName name="T20?item_ext?РОСТ">'[11]аренда'!#REF!</definedName>
    <definedName name="T20?L1.1">'[8]20'!$A$20:$O$20,'[8]20'!$A$17:$O$17,'[8]20'!$A$8:$O$8,'[8]20'!$A$11:$O$11,'[8]20'!$A$14:$O$14,'[8]20'!$A$23:$O$23</definedName>
    <definedName name="T20?L1.2">'[8]20'!$A$21:$O$21,'[8]20'!$A$18:$O$18,'[8]20'!$A$9:$O$9,'[8]20'!$A$12:$O$12,'[8]20'!$A$15:$O$15,'[8]20'!$A$24:$O$24</definedName>
    <definedName name="T20?L1.3">'[8]20'!$A$22:$O$22,'[8]20'!$A$19:$O$19,'[8]20'!$A$10:$O$10,'[8]20'!$A$13:$O$13,'[8]20'!$A$16:$O$16,'[8]20'!$A$25:$O$25</definedName>
    <definedName name="T20?L2.1">'[8]20'!$A$29:$O$29,'[8]20'!$A$32:$O$32,'[8]20'!$A$35:$O$35,'[8]20'!$A$38:$O$38</definedName>
    <definedName name="T20?L2.2">'[8]20'!$A$30:$O$30,'[8]20'!$A$33:$O$33,'[8]20'!$A$36:$O$36,'[8]20'!$A$39:$O$39</definedName>
    <definedName name="T20?L2.3">'[8]20'!$A$31:$O$31,'[8]20'!$A$34:$O$34,'[8]20'!$A$37:$O$37,'[8]20'!$A$40:$O$40</definedName>
    <definedName name="T20?Name">'[11]аренда'!#REF!</definedName>
    <definedName name="T20?unit?ПРЦ">'[11]аренда'!#REF!</definedName>
    <definedName name="T20_Copy1">'[11]аренда'!#REF!</definedName>
    <definedName name="T20_Copy2">'[11]аренда'!#REF!</definedName>
    <definedName name="T21?axis?R?ДОГОВОР">#REF!</definedName>
    <definedName name="T21?axis?R?ДОГОВОР?">#REF!</definedName>
    <definedName name="T21?axis?ПРД?БАЗ">'[8]21'!$I$6:$J$18,'[8]21'!$F$6:$G$18</definedName>
    <definedName name="T21?axis?ПРД?ПРЕД">'[8]21'!$K$6:$L$18,'[8]21'!$D$6:$E$18</definedName>
    <definedName name="T21?axis?ПРД?РЕГ">#REF!</definedName>
    <definedName name="T21?axis?ПФ?ПЛАН">'[8]21'!$I$6:$I$18,'[8]21'!$D$6:$D$18,'[8]21'!$K$6:$K$18,'[8]21'!$F$6:$F$18</definedName>
    <definedName name="T21?axis?ПФ?ФАКТ">'[8]21'!$J$6:$J$18,'[8]21'!$E$6:$E$18,'[8]21'!$L$6:$L$18,'[8]21'!$G$6:$G$18</definedName>
    <definedName name="T21?Data">'[8]21'!$D$6:$L$9,'[8]21'!$D$11:$L$14,'[8]21'!$D$16:$L$18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2?axis?R?ДОГОВОР">'[8]22'!$E$8:$M$9,'[8]22'!$E$13:$M$14,'[8]22'!$E$22:$M$23,'[8]22'!$E$18:$M$18</definedName>
    <definedName name="T22?axis?R?ДОГОВОР?">'[8]22'!$A$8:$A$9,'[8]22'!$A$13:$A$14,'[8]22'!$A$22:$A$23,'[8]22'!$A$18</definedName>
    <definedName name="T22?axis?ПРД?БАЗ">'[8]22'!$J$6:$K$26,'[8]22'!$G$6:$H$26</definedName>
    <definedName name="T22?axis?ПРД?ПРЕД">'[8]22'!$L$6:$M$26,'[8]22'!$E$6:$F$26</definedName>
    <definedName name="T22?axis?ПФ?ПЛАН">'[8]22'!$J$6:$J$26,'[8]22'!$E$6:$E$26,'[8]22'!$L$6:$L$26,'[8]22'!$G$6:$G$26</definedName>
    <definedName name="T22?axis?ПФ?ФАКТ">'[8]22'!$K$6:$K$26,'[8]22'!$F$6:$F$26,'[8]22'!$M$6:$M$26,'[8]22'!$H$6:$H$26</definedName>
    <definedName name="T22?item_ext?РОСТ">'[11]другие затраты с-ст'!#REF!</definedName>
    <definedName name="T22?L1">'[8]22'!$A$11:$M$11,'[8]22'!$A$6:$M$6,'[8]22'!$A$16:$M$16,'[8]22'!$A$20:$M$20</definedName>
    <definedName name="T22?L1.x">'[8]22'!$A$13:$M$14,'[8]22'!$A$8:$M$9,'[8]22'!$A$18:$M$18,'[8]22'!$A$22:$M$23</definedName>
    <definedName name="T22?L2">'[11]другие затраты с-ст'!#REF!</definedName>
    <definedName name="T22?Name">'[11]другие затраты с-ст'!#REF!</definedName>
    <definedName name="T22?unit?ПРЦ">'[11]другие затраты с-ст'!#REF!</definedName>
    <definedName name="T22_Copy">'[11]другие затраты с-ст'!#REF!</definedName>
    <definedName name="T22_Copy2">'[11]другие затраты с-ст'!#REF!</definedName>
    <definedName name="T23?axis?ПРД?БАЗ">'[8]23'!$I$6:$J$13,'[8]23'!$F$6:$G$13</definedName>
    <definedName name="T23?axis?ПРД?ПРЕД">'[8]23'!$K$6:$L$13,'[8]23'!$D$6:$E$13</definedName>
    <definedName name="T23?axis?ПРД?РЕГ">'[11]налоги в с-ст'!#REF!</definedName>
    <definedName name="T23?axis?ПФ?ПЛАН">'[8]23'!$I$6:$I$13,'[8]23'!$D$6:$D$13,'[8]23'!$K$6:$K$13,'[8]23'!$F$6:$F$13</definedName>
    <definedName name="T23?axis?ПФ?ФАКТ">'[8]23'!$J$6:$J$13,'[8]23'!$E$6:$E$13,'[8]23'!$L$6:$L$13,'[8]23'!$G$6:$G$13</definedName>
    <definedName name="T23?Data">'[8]23'!$D$9:$L$9,'[8]23'!$D$11:$L$13,'[8]23'!$D$6:$L$7</definedName>
    <definedName name="T23?item_ext?РОСТ">'[11]налоги в с-ст'!#REF!</definedName>
    <definedName name="T23?L1">'[11]налоги в с-ст'!#REF!</definedName>
    <definedName name="T23?L1.1">'[11]налоги в с-ст'!#REF!</definedName>
    <definedName name="T23?L1.2">'[11]налоги в с-ст'!#REF!</definedName>
    <definedName name="T23?L2">'[11]налоги в с-ст'!#REF!</definedName>
    <definedName name="T23?L3">'[11]налоги в с-ст'!#REF!</definedName>
    <definedName name="T23?L4">'[11]налоги в с-ст'!#REF!</definedName>
    <definedName name="T23?Name">'[11]налоги в с-ст'!#REF!</definedName>
    <definedName name="T23?Table">'[11]налоги в с-ст'!#REF!</definedName>
    <definedName name="T23?Title">'[11]налоги в с-ст'!#REF!</definedName>
    <definedName name="T23?unit?ПРЦ">'[8]23'!$D$12:$H$12,'[8]23'!$I$6:$L$13</definedName>
    <definedName name="T23?unit?ТРУБ">'[8]23'!$D$9:$H$9,'[8]23'!$D$11:$H$11,'[8]23'!$D$13:$H$13,'[8]23'!$D$6:$H$7</definedName>
    <definedName name="T24.1?Data">'[8]24.1'!$E$6:$J$21,'[8]24.1'!$E$23,'[8]24.1'!$H$23:$J$23,'[8]24.1'!$E$28:$J$42,'[8]24.1'!$E$44,'[8]24.1'!$H$44:$J$44</definedName>
    <definedName name="T24.1?unit?ТРУБ">'[8]24.1'!$E$5:$E$44,'[8]24.1'!$J$5:$J$44</definedName>
    <definedName name="T24.1_Copy1">'[11]% за кредит'!#REF!</definedName>
    <definedName name="T24.1_Copy2">'[11]% за кредит'!#REF!</definedName>
    <definedName name="T24?axis?R?ДОГОВОР">'[8]24'!$D$27:$L$37,'[8]24'!$D$8:$L$18</definedName>
    <definedName name="T24?axis?R?ДОГОВОР?">'[8]24'!$B$27:$B$37,'[8]24'!$B$8:$B$18</definedName>
    <definedName name="T24?axis?ПРД?БАЗ">'[8]24'!$I$6:$J$39,'[8]24'!$F$6:$G$39</definedName>
    <definedName name="T24?axis?ПРД?ПРЕД">'[8]24'!$K$6:$L$39,'[8]24'!$D$6:$E$39</definedName>
    <definedName name="T24?axis?ПРД?РЕГ">#REF!</definedName>
    <definedName name="T24?axis?ПФ?ПЛАН">'[8]24'!$I$6:$I$39,'[8]24'!$D$6:$D$39,'[8]24'!$K$6:$K$39,'[8]24'!$F$6:$F$38</definedName>
    <definedName name="T24?axis?ПФ?ФАКТ">'[8]24'!$J$6:$J$39,'[8]24'!$E$6:$E$39,'[8]24'!$L$6:$L$39,'[8]24'!$G$6:$G$39</definedName>
    <definedName name="T24?Data">'[8]24'!$D$6:$L$6,'[8]24'!$D$8:$L$18,'[8]24'!$D$20:$L$25,'[8]24'!$D$27:$L$37,'[8]24'!$D$39:$L$39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'[8]24'!$D$22:$H$22,'[8]24'!$I$6:$L$6,'[8]24'!$I$8:$L$18,'[8]24'!$I$20:$L$25,'[8]24'!$I$27:$L$37,'[8]24'!$I$39:$L$39</definedName>
    <definedName name="T24?unit?ТРУБ">'[8]24'!$D$6:$H$6,'[8]24'!$D$8:$H$18,'[8]24'!$D$20:$H$21,'[8]24'!$D$23:$H$25,'[8]24'!$D$27:$H$37,'[8]24'!$D$39:$H$39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R?ДОГОВОР">'[8]25'!$G$19:$O$20,'[8]25'!$G$9:$O$10,'[8]25'!$G$14:$O$15,'[8]25'!$G$24:$O$24,'[8]25'!$G$29:$O$34,'[8]25'!$G$38:$O$40</definedName>
    <definedName name="T25?axis?R?ДОГОВОР?">'[8]25'!$E$19:$E$20,'[8]25'!$E$9:$E$10,'[8]25'!$E$14:$E$15,'[8]25'!$E$24,'[8]25'!$E$29:$E$34,'[8]25'!$E$38:$E$40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'[8]25'!$I$7:$I$51,'[8]25'!$L$7:$L$51</definedName>
    <definedName name="T25?axis?ПФ?ФАКТ">'[8]25'!$J$7:$J$51,'[8]25'!$M$7:$M$51</definedName>
    <definedName name="T25?Data">#REF!</definedName>
    <definedName name="T25?item_ext?РОСТ">#REF!</definedName>
    <definedName name="T25?item_ext?РОСТ2">#REF!</definedName>
    <definedName name="T25?L1">'[8]25'!$A$17:$O$17,'[8]25'!$A$7:$O$7,'[8]25'!$A$12:$O$12,'[8]25'!$A$22:$O$22,'[8]25'!$A$26:$O$26,'[8]25'!$A$36:$O$36</definedName>
    <definedName name="T25?L1.1">'[8]25'!$A$19:$O$20,'[8]25'!$A$31:$O$31,'[8]25'!$A$9:$O$10,'[8]25'!$A$14:$O$15,'[8]25'!$A$24:$O$24,'[8]25'!$A$29:$O$29,'[8]25'!$A$33:$O$33,'[8]25'!$A$38:$O$40</definedName>
    <definedName name="T25?L1.2">#REF!</definedName>
    <definedName name="T25?L1.2.1">'[8]25'!$A$32:$O$32,'[8]25'!$A$30:$O$30,'[8]25'!$A$34:$O$34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>'[8]25'!$G$32:$K$32,'[8]25'!$G$27:$K$27,'[8]25'!$G$30:$K$30,'[8]25'!$G$34:$K$34</definedName>
    <definedName name="T25?unit?ПРЦ">#REF!</definedName>
    <definedName name="T25?unit?ТРУБ">'[8]25'!$G$31:$K$31,'[8]25'!$G$6:$K$26,'[8]25'!$G$29:$K$29,'[8]25'!$G$33:$K$33,'[8]25'!$G$36:$K$51</definedName>
    <definedName name="T25_Copy1">#REF!</definedName>
    <definedName name="T25_Copy2">#REF!</definedName>
    <definedName name="T25_Copy3">#REF!</definedName>
    <definedName name="T25_Copy4">#REF!</definedName>
    <definedName name="T26?axis?ПРД?БАЗ">'[8]26'!$I$6:$J$20,'[8]26'!$F$6:$G$20</definedName>
    <definedName name="T26?axis?ПРД?ПРЕД">'[8]26'!$K$6:$L$20,'[8]26'!$D$6:$E$20</definedName>
    <definedName name="T26?axis?ПФ?ПЛАН">'[8]26'!$I$6:$I$20,'[8]26'!$D$6:$D$20,'[8]26'!$K$6:$K$20,'[8]26'!$F$6:$F$20</definedName>
    <definedName name="T26?axis?ПФ?ФАКТ">'[8]26'!$J$6:$J$20,'[8]26'!$E$6:$E$20,'[8]26'!$L$6:$L$20,'[8]26'!$G$6:$G$20</definedName>
    <definedName name="T26?Data">'[8]26'!$D$6:$L$8,'[8]26'!$D$10:$L$20</definedName>
    <definedName name="T26?item_ext?РОСТ">'[11]поощрение (ДВ)'!#REF!</definedName>
    <definedName name="T26?L2.7">'[11]поощрение (ДВ)'!#REF!</definedName>
    <definedName name="T26?L2.8">'[11]поощрение (ДВ)'!#REF!</definedName>
    <definedName name="T26?L3">'[11]поощрение (ДВ)'!#REF!</definedName>
    <definedName name="T26?Name">'[11]поощрение (ДВ)'!#REF!</definedName>
    <definedName name="T26?unit?ПРЦ">'[11]поощрение (ДВ)'!#REF!</definedName>
    <definedName name="T27?axis?ПРД?БАЗ">'[8]27'!$I$6:$J$11,'[8]27'!$F$6:$G$11</definedName>
    <definedName name="T27?axis?ПРД?ПРЕД">'[8]27'!$K$6:$L$11,'[8]27'!$D$6:$E$11</definedName>
    <definedName name="T27?axis?ПРД?РЕГ">#REF!</definedName>
    <definedName name="T27?axis?ПФ?ПЛАН">'[8]27'!$I$6:$I$11,'[8]27'!$D$6:$D$11,'[8]27'!$K$6:$K$11,'[8]27'!$F$6:$F$11</definedName>
    <definedName name="T27?axis?ПФ?ФАКТ">'[8]27'!$J$6:$J$11,'[8]27'!$E$6:$E$11,'[8]27'!$L$6:$L$11,'[8]27'!$G$6:$G$11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7?unit?ПРЦ">'[8]27'!$D$7:$H$7,'[8]27'!$I$6:$L$11</definedName>
    <definedName name="T27?unit?ТРУБ">'[8]27'!$D$6:$H$6,'[8]27'!$D$8:$H$11</definedName>
    <definedName name="T28?axis?ПРД?БАЗ">'[8]28'!$I$6:$J$17,'[8]28'!$F$6:$G$17</definedName>
    <definedName name="T28?axis?ПРД?ПРЕД">'[8]28'!$K$6:$L$17,'[8]28'!$D$6:$E$17</definedName>
    <definedName name="T28?axis?ПРД?РЕГ">'[11]другие из прибыли'!#REF!</definedName>
    <definedName name="T28?axis?ПФ?ПЛАН">'[8]28'!$I$6:$I$17,'[8]28'!$D$6:$D$17,'[8]28'!$K$6:$K$17,'[8]28'!$F$6:$F$17</definedName>
    <definedName name="T28?axis?ПФ?ФАКТ">'[8]28'!$J$6:$J$17,'[8]28'!$E$6:$E$17,'[8]28'!$L$6:$L$17,'[8]28'!$G$6:$G$17</definedName>
    <definedName name="T28?Data">'[8]28'!$D$7:$L$15,'[8]28'!$D$17:$L$17</definedName>
    <definedName name="T28?Name">'[11]другие из прибыли'!#REF!</definedName>
    <definedName name="T28_Copy">'[11]другие из прибыли'!#REF!</definedName>
    <definedName name="T29?axis?ПФ?ПЛАН">'[8]29'!$F$5:$F$11,'[8]29'!$D$5:$D$11</definedName>
    <definedName name="T29?axis?ПФ?ФАКТ">'[8]29'!$G$5:$G$11,'[8]29'!$E$5:$E$11</definedName>
    <definedName name="T29?Data">'[8]29'!$D$6:$H$9,'[8]29'!$D$11:$H$11</definedName>
    <definedName name="T29_Copy">'[11]выпадающие'!#REF!</definedName>
    <definedName name="T3?axis?ПРД?БАЗ">'[8]3'!$I$6:$J$20,'[8]3'!$F$6:$G$20</definedName>
    <definedName name="T3?axis?ПРД?ПРЕД">'[8]3'!$K$6:$L$20,'[8]3'!$D$6:$E$20</definedName>
    <definedName name="T3?axis?ПРД?РЕГ">#REF!</definedName>
    <definedName name="T3?axis?ПФ?ПЛАН">'[8]3'!$I$6:$I$20,'[8]3'!$D$6:$D$20,'[8]3'!$K$6:$K$20,'[8]3'!$F$6:$F$20</definedName>
    <definedName name="T3?axis?ПФ?ФАКТ">'[8]3'!$J$6:$J$20,'[8]3'!$E$6:$E$20,'[8]3'!$L$6:$L$20,'[8]3'!$G$6:$G$20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'[8]3'!$D$13:$H$13,'[8]3'!$D$16:$H$16</definedName>
    <definedName name="T3?unit?МКВТЧ">#REF!</definedName>
    <definedName name="T3?unit?ПРЦ">'[8]3'!$D$20:$H$20,'[8]3'!$I$6:$L$20</definedName>
    <definedName name="T3?unit?ТГКАЛ">'[8]3'!$D$12:$H$12,'[8]3'!$D$15:$H$15</definedName>
    <definedName name="T3?unit?ТТУТ">'[8]3'!$D$10:$H$11,'[8]3'!$D$14:$H$14,'[8]3'!$D$17:$H$19</definedName>
    <definedName name="T4.1?axis?R?ВТОП">'[8]4.1'!$E$5:$I$8,'[8]4.1'!$E$12:$I$15,'[8]4.1'!$E$18:$I$21</definedName>
    <definedName name="T4.1?axis?R?ВТОП?">'[8]4.1'!$C$5:$C$8,'[8]4.1'!$C$12:$C$15,'[8]4.1'!$C$18:$C$21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'[8]4.1'!$E$4:$I$9,'[8]4.1'!$E$11:$I$15,'[8]4.1'!$E$18:$I$21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'[8]4'!$E$7:$M$10,'[8]4'!$E$14:$M$17,'[8]4'!$E$20:$M$23,'[8]4'!$E$26:$M$29,'[8]4'!$E$32:$M$35,'[8]4'!$E$38:$M$41,'[8]4'!$E$45:$M$48,'[8]4'!$E$51:$M$54,'[8]4'!$E$58:$M$61,'[8]4'!$E$65:$M$68,'[8]4'!$E$72:$M$75</definedName>
    <definedName name="T4?axis?R?ВТОП?">'[8]4'!$C$7:$C$10,'[8]4'!$C$14:$C$17,'[8]4'!$C$20:$C$23,'[8]4'!$C$26:$C$29,'[8]4'!$C$32:$C$35,'[8]4'!$C$38:$C$41,'[8]4'!$C$45:$C$48,'[8]4'!$C$51:$C$54,'[8]4'!$C$58:$C$61,'[8]4'!$C$65:$C$68,'[8]4'!$C$72:$C$75</definedName>
    <definedName name="T4?axis?ПРД?БАЗ">'[8]4'!$J$6:$K$81,'[8]4'!$G$6:$H$81</definedName>
    <definedName name="T4?axis?ПРД?ПРЕД">'[8]4'!$L$6:$M$81,'[8]4'!$E$6:$F$81</definedName>
    <definedName name="T4?axis?ПРД?РЕГ">#REF!</definedName>
    <definedName name="T4?axis?ПФ?ПЛАН">'[8]4'!$J$6:$J$81,'[8]4'!$E$6:$E$81,'[8]4'!$L$6:$L$81,'[8]4'!$G$6:$G$81</definedName>
    <definedName name="T4?axis?ПФ?ФАКТ">'[8]4'!$K$6:$K$81,'[8]4'!$F$6:$F$81,'[8]4'!$M$6:$M$81,'[8]4'!$H$6:$H$81</definedName>
    <definedName name="T4?Data">'[8]4'!$E$6:$M$11,'[8]4'!$E$13:$M$17,'[8]4'!$E$20:$M$23,'[8]4'!$E$26:$M$29,'[8]4'!$E$32:$M$35,'[8]4'!$E$37:$M$42,'[8]4'!$E$45:$M$48,'[8]4'!$E$50:$M$55,'[8]4'!$E$57:$M$62,'[8]4'!$E$64:$M$69,'[8]4'!$E$72:$M$75,'[8]4'!$E$77:$M$78,'[8]4'!$E$80:$M$80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'[8]4'!$J$6:$M$81,'[8]4'!$E$13:$I$17,'[8]4'!$E$78:$I$78</definedName>
    <definedName name="T4?unit?РУБ.МКБ">'[8]4'!$E$34:$I$34,'[8]4'!$E$47:$I$47,'[8]4'!$E$74:$I$74</definedName>
    <definedName name="T4?unit?РУБ.ТКВТЧ">#REF!</definedName>
    <definedName name="T4?unit?РУБ.ТНТ">'[8]4'!$E$32:$I$33,'[8]4'!$E$35:$I$35,'[8]4'!$E$45:$I$46,'[8]4'!$E$48:$I$48,'[8]4'!$E$72:$I$73,'[8]4'!$E$75:$I$75</definedName>
    <definedName name="T4?unit?РУБ.ТУТ">#REF!</definedName>
    <definedName name="T4?unit?ТРУБ">'[8]4'!$E$37:$I$42,'[8]4'!$E$50:$I$55,'[8]4'!$E$57:$I$62</definedName>
    <definedName name="T4?unit?ТТНТ">'[8]4'!$E$26:$I$27,'[8]4'!$E$29:$I$29</definedName>
    <definedName name="T4?unit?ТТУТ">#REF!</definedName>
    <definedName name="T5?axis?R?ОС">'[8]5'!$E$7:$Q$18,'[8]5'!$E$21:$Q$32,'[8]5'!$E$35:$Q$46,'[8]5'!$E$49:$Q$60,'[8]5'!$E$63:$Q$74,'[8]5'!$E$77:$Q$88</definedName>
    <definedName name="T5?axis?R?ОС?">'[8]5'!$C$77:$C$88,'[8]5'!$C$63:$C$74,'[8]5'!$C$49:$C$60,'[8]5'!$C$35:$C$46,'[8]5'!$C$21:$C$32,'[8]5'!$C$7:$C$18</definedName>
    <definedName name="T5?axis?ПРД?БАЗ">'[8]5'!$N$6:$O$89,'[8]5'!$G$6:$H$89</definedName>
    <definedName name="T5?axis?ПРД?ПРЕД">'[8]5'!$P$6:$Q$89,'[8]5'!$E$6:$F$89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'[8]5'!$E$6:$Q$18,'[8]5'!$E$20:$Q$32,'[8]5'!$E$34:$Q$46,'[8]5'!$E$48:$Q$60,'[8]5'!$E$63:$Q$74,'[8]5'!$E$76:$Q$88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'[8]5'!$N$6:$Q$18,'[8]5'!$N$20:$Q$32,'[8]5'!$N$34:$Q$46,'[8]5'!$N$48:$Q$60,'[8]5'!$E$63:$Q$74,'[8]5'!$N$76:$Q$88</definedName>
    <definedName name="T5?unit?ТРУБ">'[8]5'!$E$76:$M$88,'[8]5'!$E$48:$M$60,'[8]5'!$E$34:$M$46,'[8]5'!$E$20:$M$32,'[8]5'!$E$6:$M$18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'[8]6'!$I$6:$J$47,'[8]6'!$F$6:$G$47</definedName>
    <definedName name="T6?axis?ПРД?ПРЕД">'[8]6'!$K$6:$L$47,'[8]6'!$D$6:$E$47</definedName>
    <definedName name="T6?axis?ПРД?РЕГ">#REF!</definedName>
    <definedName name="T6?axis?ПФ?ПЛАН">'[8]6'!$I$6:$I$47,'[8]6'!$D$6:$D$47,'[8]6'!$K$6:$K$47,'[8]6'!$F$6:$F$47</definedName>
    <definedName name="T6?axis?ПФ?ФАКТ">'[8]6'!$J$6:$J$47,'[8]6'!$L$6:$L$47,'[8]6'!$E$6:$E$47,'[8]6'!$G$6:$G$47</definedName>
    <definedName name="T6?Data">'[8]6'!$D$7:$L$14,'[8]6'!$D$16:$L$19,'[8]6'!$D$21:$L$22,'[8]6'!$D$24:$L$25,'[8]6'!$D$27:$L$28,'[8]6'!$D$30:$L$31,'[8]6'!$D$33:$L$35,'[8]6'!$D$37:$L$39,'[8]6'!$D$41:$L$47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'[8]6'!$D$12:$H$12,'[8]6'!$D$21:$H$21,'[8]6'!$D$24:$H$24,'[8]6'!$D$27:$H$27,'[8]6'!$D$30:$H$30,'[8]6'!$D$33:$H$33,'[8]6'!$D$47:$H$47,'[8]6'!$I$7:$L$47</definedName>
    <definedName name="T6?unit?РУБ">'[8]6'!$D$16:$H$16,'[8]6'!$D$19:$H$19,'[8]6'!$D$22:$H$22,'[8]6'!$D$25:$H$25,'[8]6'!$D$28:$H$28,'[8]6'!$D$31:$H$31,'[8]6'!$D$34:$H$35,'[8]6'!$D$43:$H$43</definedName>
    <definedName name="T6?unit?ТРУБ">'[8]6'!$D$37:$H$39,'[8]6'!$D$44:$H$46</definedName>
    <definedName name="T6?unit?ЧЕЛ">'[8]6'!$D$41:$H$42,'[8]6'!$D$13:$H$14,'[8]6'!$D$7:$H$11</definedName>
    <definedName name="T7?axis?ПРД?БАЗ">'[11]материалы'!$K$6:$L$10,'[11]материалы'!$H$6:$I$10</definedName>
    <definedName name="T7?axis?ПРД?ПРЕД">'[11]материалы'!$M$6:$N$10,'[11]материалы'!$F$6:$G$10</definedName>
    <definedName name="T7?axis?ПФ?ПЛАН">'[11]материалы'!$K$6:$K$10,'[11]материалы'!$F$6:$F$10,'[11]материалы'!$M$6:$M$10,'[11]материалы'!$H$6:$H$10</definedName>
    <definedName name="T7?axis?ПФ?ФАКТ">'[11]материалы'!$L$6:$L$10,'[11]материалы'!$G$6:$G$10,'[11]материалы'!$N$6:$N$10,'[11]материалы'!$I$6:$I$10</definedName>
    <definedName name="T7?L3">'[11]материалы'!#REF!</definedName>
    <definedName name="T7?L4">'[11]материалы'!#REF!</definedName>
    <definedName name="T8?axis?ПРД?БАЗ">'[8]8'!$I$6:$J$42,'[8]8'!$F$6:$G$42</definedName>
    <definedName name="T8?axis?ПРД?ПРЕД">'[8]8'!$K$6:$L$42,'[8]8'!$D$6:$E$42</definedName>
    <definedName name="T8?axis?ПФ?ПЛАН">'[8]8'!$I$6:$I$42,'[8]8'!$D$6:$D$42,'[8]8'!$K$6:$K$42,'[8]8'!$F$6:$F$42</definedName>
    <definedName name="T8?axis?ПФ?ФАКТ">'[8]8'!$G$6:$G$42,'[8]8'!$J$6:$J$42,'[8]8'!$L$6:$L$42,'[8]8'!$E$6:$E$42</definedName>
    <definedName name="T8?Data">'[8]8'!$D$10:$L$12,'[8]8'!$D$14:$L$16,'[8]8'!$D$18:$L$20,'[8]8'!$D$22:$L$24,'[8]8'!$D$26:$L$28,'[8]8'!$D$30:$L$32,'[8]8'!$D$36:$L$38,'[8]8'!$D$40:$L$42,'[8]8'!$D$6:$L$8</definedName>
    <definedName name="T8?item_ext?РОСТ">'[11]ремонты'!#REF!</definedName>
    <definedName name="T8?Name">'[11]ремонты'!#REF!</definedName>
    <definedName name="T8?unit?ПРЦ">'[11]ремонты'!#REF!</definedName>
    <definedName name="T8?unit?ТРУБ">'[8]8'!$D$40:$H$42,'[8]8'!$D$6:$H$32</definedName>
    <definedName name="T9?axis?ПРД?БАЗ">'[8]9'!$I$6:$J$16,'[8]9'!$F$6:$G$16</definedName>
    <definedName name="T9?axis?ПРД?ПРЕД">'[8]9'!$K$6:$L$16,'[8]9'!$D$6:$E$16</definedName>
    <definedName name="T9?axis?ПРД?РЕГ">#REF!</definedName>
    <definedName name="T9?axis?ПФ?ПЛАН">'[8]9'!$I$6:$I$16,'[8]9'!$D$6:$D$16,'[8]9'!$K$6:$K$16,'[8]9'!$F$6:$F$16</definedName>
    <definedName name="T9?axis?ПФ?ФАКТ">'[8]9'!$J$6:$J$16,'[8]9'!$E$6:$E$16,'[8]9'!$L$6:$L$16,'[8]9'!$G$6:$G$16</definedName>
    <definedName name="T9?Data">'[8]9'!$D$6:$L$6,'[8]9'!$D$8:$L$9,'[8]9'!$D$11:$L$16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'[8]9'!$D$8:$H$8,'[8]9'!$D$11:$H$11</definedName>
    <definedName name="T9?unit?ТРУБ">'[8]9'!$D$9:$H$9,'[8]9'!$D$12:$H$16</definedName>
    <definedName name="tarif">#REF!</definedName>
    <definedName name="VV">[0]!VV</definedName>
    <definedName name="zapas">#REF!</definedName>
    <definedName name="БазовыйПериод">'[12]Заголовок'!$B$15</definedName>
    <definedName name="БС">'[13]Справочники'!$A$4:$A$6</definedName>
    <definedName name="в23ё">[0]!в23ё</definedName>
    <definedName name="вв">[0]!вв</definedName>
    <definedName name="восемь">#REF!</definedName>
    <definedName name="второй">#REF!</definedName>
    <definedName name="ДРУГОЕ">'[16]Справочники'!$A$26:$A$28</definedName>
    <definedName name="ж">[0]!ж</definedName>
    <definedName name="жд">[0]!жд</definedName>
    <definedName name="ЗП1">'[17]Лист13'!$A$2</definedName>
    <definedName name="ЗП2">'[17]Лист13'!$B$2</definedName>
    <definedName name="ЗП3">'[17]Лист13'!$C$2</definedName>
    <definedName name="ЗП4">'[17]Лист13'!$D$2</definedName>
    <definedName name="й">[0]!й</definedName>
    <definedName name="Извлечение_ИМ">#REF!</definedName>
    <definedName name="йй">[0]!йй</definedName>
    <definedName name="ке">[0]!ке</definedName>
    <definedName name="критерий">#REF!</definedName>
    <definedName name="мым">[0]!мым</definedName>
    <definedName name="Н5">'[19]Данные'!$I$7</definedName>
    <definedName name="НП">'[20]Исходные'!$H$5</definedName>
    <definedName name="олс">[0]!олс</definedName>
    <definedName name="первый">#REF!</definedName>
    <definedName name="ПериодРегулирования">'[12]Заголовок'!$B$14</definedName>
    <definedName name="ПН">'[21]Исходные'!$H$5</definedName>
    <definedName name="ПоследнийГод">'[16]Заголовок'!$B$16</definedName>
    <definedName name="ПЭ">'[16]Справочники'!$A$10:$A$12</definedName>
    <definedName name="РГК">'[16]Справочники'!$A$4:$A$4</definedName>
    <definedName name="с">[0]!с</definedName>
    <definedName name="с1">[0]!с1</definedName>
    <definedName name="семь">#REF!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УГОЛЬ">'[16]Справочники'!$A$19:$A$21</definedName>
    <definedName name="фо">'[22]Лист1'!#REF!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<sst xmlns="http://schemas.openxmlformats.org/spreadsheetml/2006/main" count="281" uniqueCount="197">
  <si>
    <t>Примечание:</t>
  </si>
  <si>
    <t>тыс. руб.</t>
  </si>
  <si>
    <t>III.</t>
  </si>
  <si>
    <t>II.</t>
  </si>
  <si>
    <t>Недополученный по независящим причинам доход (+) / избыток средств, полученный в предыдущем периоде регулирования (–)</t>
  </si>
  <si>
    <t>1.3.</t>
  </si>
  <si>
    <t>1.2.2.4.</t>
  </si>
  <si>
    <t>1.2.2.3.</t>
  </si>
  <si>
    <t>1.2.2.2.</t>
  </si>
  <si>
    <t>1.2.2.1.</t>
  </si>
  <si>
    <t>1.2.2.</t>
  </si>
  <si>
    <t>Налог на прибыль</t>
  </si>
  <si>
    <t>1.2.1.</t>
  </si>
  <si>
    <t>Прибыль до налогообложения</t>
  </si>
  <si>
    <t>1.2.</t>
  </si>
  <si>
    <t>1.1.4.3.</t>
  </si>
  <si>
    <t>1.1.4.2.</t>
  </si>
  <si>
    <t>1.1.4.1.</t>
  </si>
  <si>
    <t>Прочие расходы</t>
  </si>
  <si>
    <t>1.1.4.</t>
  </si>
  <si>
    <t>Амортизационные отчисления</t>
  </si>
  <si>
    <t>1.1.3.</t>
  </si>
  <si>
    <t>в том числе на ремонт</t>
  </si>
  <si>
    <t>1.1.1.2.</t>
  </si>
  <si>
    <t>Фонд оплаты труда и отчисления на социальные нужды, всего</t>
  </si>
  <si>
    <t>1.1.2.</t>
  </si>
  <si>
    <t>1.1.1.1.</t>
  </si>
  <si>
    <t>Материальные расходы, всего</t>
  </si>
  <si>
    <t>1.1.1.</t>
  </si>
  <si>
    <t>1.1.</t>
  </si>
  <si>
    <t>1.</t>
  </si>
  <si>
    <t>Ед. изм.</t>
  </si>
  <si>
    <t>Показатель</t>
  </si>
  <si>
    <t>№ п/п</t>
  </si>
  <si>
    <t>тыс.руб.</t>
  </si>
  <si>
    <t>к приказу Федеральной службы по тарифам</t>
  </si>
  <si>
    <t>Приложение № 3</t>
  </si>
  <si>
    <t>от 24 октября 2014 г. № 1831-э</t>
  </si>
  <si>
    <t>Форма раскрыти информации</t>
  </si>
  <si>
    <t>о структуре и объемах затрат на оказание услуг по передаче электрической энергии</t>
  </si>
  <si>
    <t>сетевыми организациями, регулирование которых осуществляется методом экономически</t>
  </si>
  <si>
    <t>обоснованных расходов (затрат)</t>
  </si>
  <si>
    <t>ИНН:</t>
  </si>
  <si>
    <t>КПП:</t>
  </si>
  <si>
    <t>Структура затрат</t>
  </si>
  <si>
    <t>х</t>
  </si>
  <si>
    <t xml:space="preserve">Необходимая валовая выручка на содержание </t>
  </si>
  <si>
    <t>Себестоимость,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</si>
  <si>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</si>
  <si>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</si>
  <si>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</si>
  <si>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</t>
  </si>
  <si>
    <t>1.1.1.3.1.</t>
  </si>
  <si>
    <t>1.1.2.1.</t>
  </si>
  <si>
    <t>Плата за аренду имущества</t>
  </si>
  <si>
    <t>1.1.4.4.</t>
  </si>
  <si>
    <t>Чистая прибыль, всего</t>
  </si>
  <si>
    <t>в том числе прибыль на капитальные вложения (инвестиции)</t>
  </si>
  <si>
    <t>в том числе прибыль на возврат инвестиционных кредитов</t>
  </si>
  <si>
    <t>в том числе дивиденды по акциям</t>
  </si>
  <si>
    <t>в том числе прочие расходы из прибыли (с расшифровкой)</t>
  </si>
  <si>
    <t>Расходы на оплату технологического присоединения к сетям смежной сетевой организации</t>
  </si>
  <si>
    <t>1.4.</t>
  </si>
  <si>
    <t>1.4.1.</t>
  </si>
  <si>
    <t>1.4.1.1.</t>
  </si>
  <si>
    <t>Справочно: "Количество льготных технологических присоединений"</t>
  </si>
  <si>
    <t>ед.</t>
  </si>
  <si>
    <t>1.5.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</si>
  <si>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</si>
  <si>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 1.1.1.2 + пункт 1.1.2.1 + пункт 1.1.3.1)</t>
  </si>
  <si>
    <t xml:space="preserve">Необходимая валовая выручка на оплату технологического расхода (потерь) электроэнергии </t>
  </si>
  <si>
    <t>Справочно: Объем технологических потерь</t>
  </si>
  <si>
    <t>МВт*ч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</si>
  <si>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</si>
  <si>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</si>
  <si>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</si>
  <si>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</si>
  <si>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</si>
  <si>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</si>
  <si>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</si>
  <si>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</si>
  <si>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</si>
  <si>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</si>
  <si>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</si>
  <si>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</si>
  <si>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r>
      <t xml:space="preserve">*(4) В соответствии с </t>
    </r>
    <r>
      <rPr>
        <sz val="9"/>
        <color indexed="30"/>
        <rFont val="Times New Roman"/>
        <family val="1"/>
      </rPr>
      <t>пунктом 28</t>
    </r>
    <r>
      <rPr>
        <sz val="9"/>
        <rFont val="Times New Roman"/>
        <family val="1"/>
      </rPr>
      <t xml:space="preserve"> Основ ценообразования в области регулируемых цен (тарифов) в электроэнергетике, утвержденных </t>
    </r>
    <r>
      <rPr>
        <sz val="9"/>
        <color indexed="30"/>
        <rFont val="Times New Roman"/>
        <family val="1"/>
      </rPr>
      <t>постановлением</t>
    </r>
    <r>
      <rPr>
        <sz val="9"/>
        <rFont val="Times New Roman"/>
        <family val="1"/>
      </rPr>
      <t xml:space="preserve"> Правительства Российской Федерации от 29.12.2011 N 1178, за исключением подпунктов 1.1.4.1 - 1.1.4.4.</t>
    </r>
  </si>
  <si>
    <r>
      <t xml:space="preserve">*(5) В соответствии с </t>
    </r>
    <r>
      <rPr>
        <sz val="9"/>
        <color indexed="30"/>
        <rFont val="Times New Roman"/>
        <family val="1"/>
      </rPr>
      <t>пунктом 4.2.14.8.</t>
    </r>
    <r>
      <rPr>
        <sz val="9"/>
        <rFont val="Times New Roman"/>
        <family val="1"/>
      </rPr>
      <t xml:space="preserve"> Положения о Министерстве энергетики Российской Федерации, утвержденного </t>
    </r>
    <r>
      <rPr>
        <sz val="9"/>
        <color indexed="30"/>
        <rFont val="Times New Roman"/>
        <family val="1"/>
      </rPr>
      <t>постановлением</t>
    </r>
    <r>
      <rPr>
        <sz val="9"/>
        <rFont val="Times New Roman"/>
        <family val="1"/>
      </rPr>
      <t xml:space="preserve"> Правительства Российской Федерации от 28.05.2008 N 400.</t>
    </r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</si>
  <si>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</si>
  <si>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</si>
  <si>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</si>
  <si>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</si>
  <si>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</si>
  <si>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</si>
  <si>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</si>
  <si>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</si>
  <si>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</si>
  <si>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</si>
  <si>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r>
      <rPr>
        <sz val="11"/>
        <rFont val="Times New Roman"/>
        <family val="1"/>
      </rPr>
      <t xml:space="preserve">Наименование организации  </t>
    </r>
    <r>
      <rPr>
        <u val="single"/>
        <sz val="11"/>
        <rFont val="Times New Roman"/>
        <family val="1"/>
      </rPr>
      <t>ЗАО "Нерюнгринские районные электрические сети"</t>
    </r>
  </si>
  <si>
    <t>МВА</t>
  </si>
  <si>
    <t>км</t>
  </si>
  <si>
    <t>I</t>
  </si>
  <si>
    <t>факт*(2)</t>
  </si>
  <si>
    <t>план*(1)</t>
  </si>
  <si>
    <t>Примечание*(3)</t>
  </si>
  <si>
    <t>1.1.4.5.</t>
  </si>
  <si>
    <t>Расходы на обслуживание операционных заемных средств</t>
  </si>
  <si>
    <t>шт.</t>
  </si>
  <si>
    <t>у.е.</t>
  </si>
  <si>
    <t>%</t>
  </si>
  <si>
    <t>Налоги, пошлины и сборы</t>
  </si>
  <si>
    <t>Расходы на возврат и обслуживание заемных средств, направляемых на финансирование капитальных вложений</t>
  </si>
  <si>
    <t>Прочие расходы (с расшифровкой)*(4)</t>
  </si>
  <si>
    <t>ТО пожарной сигнализации</t>
  </si>
  <si>
    <t>1.1.4.5.1</t>
  </si>
  <si>
    <t>1.1.4.5.2</t>
  </si>
  <si>
    <t>1.1.4.5.3</t>
  </si>
  <si>
    <t>1.1.4.5.4</t>
  </si>
  <si>
    <t>1.1.4.5.5</t>
  </si>
  <si>
    <t>1.1.4.5.6</t>
  </si>
  <si>
    <t>1.1.4.5.7</t>
  </si>
  <si>
    <t>1.1.4.5.8</t>
  </si>
  <si>
    <t>1.1.4.5.9</t>
  </si>
  <si>
    <t>1.1.4.5.10</t>
  </si>
  <si>
    <t>1.1.4.5.11</t>
  </si>
  <si>
    <t>1.1.4.5.12</t>
  </si>
  <si>
    <t>1.1.4.5.13</t>
  </si>
  <si>
    <t>1.1.4.5.14</t>
  </si>
  <si>
    <t>1.1.4.5.15</t>
  </si>
  <si>
    <t>1.1.4.5.16</t>
  </si>
  <si>
    <t>1.1.4.5.17</t>
  </si>
  <si>
    <t>1.1.4.5.18</t>
  </si>
  <si>
    <t>1.1.4.5.19</t>
  </si>
  <si>
    <t>1.1.4.5.20</t>
  </si>
  <si>
    <t>1.1.4.5.21</t>
  </si>
  <si>
    <t>прибыль на социальное развитие</t>
  </si>
  <si>
    <t>налог на имущество</t>
  </si>
  <si>
    <t>1.2.2.4.1</t>
  </si>
  <si>
    <t>1.2.2.4.2</t>
  </si>
  <si>
    <t>в том числе расходы сетевой организации, связанные с осуществлением технологического присоединения к электрическим сетям не включенные в плату за технологическое присоединение</t>
  </si>
  <si>
    <t xml:space="preserve">Справочно: Цена покупки электрической энергии сетевой организацией в целях компенсации технологического расхода электрической энергии </t>
  </si>
  <si>
    <t>Общее количество точек подключения на конец года</t>
  </si>
  <si>
    <t>2.1</t>
  </si>
  <si>
    <t>2.2</t>
  </si>
  <si>
    <t>в том числе трансформаторная мощность подстанций на уровне напряжения 6-10 кВ</t>
  </si>
  <si>
    <t>в том числе трансформаторная мощность подстанций на уровне напряжения 35 кВ</t>
  </si>
  <si>
    <t>3.1</t>
  </si>
  <si>
    <t>3.2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</si>
  <si>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</si>
  <si>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</si>
  <si>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4.1</t>
  </si>
  <si>
    <t>в том числе количество условных единиц по подстанциям на уровне напряжения 6-10 кВ</t>
  </si>
  <si>
    <t>4.2</t>
  </si>
  <si>
    <t>в том числе количество условных единиц по подстанциям на уровне напряжения 35 кВ</t>
  </si>
  <si>
    <t>5.1</t>
  </si>
  <si>
    <t>5.2</t>
  </si>
  <si>
    <t>в том числе длина линий электропередач на уровне напряжения 0,4 кВ</t>
  </si>
  <si>
    <t>в том числе длина линий электропередач на уровне напряжения 6-10 кВ</t>
  </si>
  <si>
    <t>1.1.4.5.22</t>
  </si>
  <si>
    <t>землеустроиетльные работы</t>
  </si>
  <si>
    <t>1.1.4.5.23</t>
  </si>
  <si>
    <t>энергетический паспорт</t>
  </si>
  <si>
    <t>1.1.4.5.24</t>
  </si>
  <si>
    <t>техническое присоединение</t>
  </si>
  <si>
    <t>1.1.4.5.25</t>
  </si>
  <si>
    <t>1.1.4.6.</t>
  </si>
  <si>
    <t xml:space="preserve">Выпадающие расходы </t>
  </si>
  <si>
    <t>1.1.4.6.1</t>
  </si>
  <si>
    <t>1.1.4.6.2</t>
  </si>
  <si>
    <t>1.1.4.6.3</t>
  </si>
  <si>
    <t>Расходы на служебные командировки</t>
  </si>
  <si>
    <t>Канцелярские расходы</t>
  </si>
  <si>
    <t>Расходные материалы к орг.технике</t>
  </si>
  <si>
    <t>Аудит</t>
  </si>
  <si>
    <t>Услуги банка</t>
  </si>
  <si>
    <t>Госпошлина</t>
  </si>
  <si>
    <t>Оплата проезда в отпуск</t>
  </si>
  <si>
    <t>Госповерка</t>
  </si>
  <si>
    <t xml:space="preserve">Дератизация и дезинсекция помещений </t>
  </si>
  <si>
    <t>Услуги связи</t>
  </si>
  <si>
    <t>Вывоз мусора на полигон</t>
  </si>
  <si>
    <t>Пособие по нетрудоспособности за счет работодателя</t>
  </si>
  <si>
    <t>Оплата водоотведения</t>
  </si>
  <si>
    <t>Обучение персонала</t>
  </si>
  <si>
    <t>Обслуживание бесхозных линий</t>
  </si>
  <si>
    <t>Экспертиза норматива тех. потерь электроэнергии</t>
  </si>
  <si>
    <t>Консультационные услуги, услуги нотариуса</t>
  </si>
  <si>
    <t>Информационно-правовое обеспечение</t>
  </si>
  <si>
    <t>Услуги интернет-связи, передача отчетности электронно</t>
  </si>
  <si>
    <t>Услуги вневедомственной охраны</t>
  </si>
  <si>
    <t>Взносы в СРО</t>
  </si>
  <si>
    <t>Страхование транспорта, техники</t>
  </si>
  <si>
    <t>Паспорт опасных отходов</t>
  </si>
  <si>
    <t>Размещение информации</t>
  </si>
  <si>
    <t>1 полугодие</t>
  </si>
  <si>
    <t>2 полугодие</t>
  </si>
  <si>
    <t>нд</t>
  </si>
  <si>
    <t>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</si>
</sst>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_(* #,##0.00_);_(* \(#,##0.0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9"/>
      <color indexed="30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vertical="top" wrapText="1"/>
    </xf>
    <xf numFmtId="49" fontId="6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vertical="center"/>
    </xf>
    <xf numFmtId="49" fontId="6" fillId="14" borderId="10" xfId="0" applyNumberFormat="1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center" vertical="center"/>
    </xf>
    <xf numFmtId="3" fontId="6" fillId="14" borderId="10" xfId="0" applyNumberFormat="1" applyFont="1" applyFill="1" applyBorder="1" applyAlignment="1">
      <alignment vertical="center"/>
    </xf>
    <xf numFmtId="0" fontId="6" fillId="14" borderId="10" xfId="0" applyFont="1" applyFill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49" fontId="3" fillId="8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3" fontId="3" fillId="0" borderId="0" xfId="0" applyNumberFormat="1" applyFont="1" applyAlignment="1">
      <alignment vertical="center"/>
    </xf>
    <xf numFmtId="0" fontId="17" fillId="8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7" fillId="14" borderId="10" xfId="0" applyFont="1" applyFill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vertical="center"/>
    </xf>
    <xf numFmtId="178" fontId="5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k-cherepanova\&#1090;&#1072;&#1088;&#1080;&#1092;%20&#1087;&#1077;&#1088;&#1077;&#1076;&#1072;&#1095;&#1072;%202010%20&#1075;&#1086;&#1076;\WINDOWS\Temporary%20Internet%20Files\Content.IE5\Z8CDCF3W\C&#1077;&#1090;_&#1041;&#1055;_002_02_(15_33)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AG\&#1058;&#1072;&#1088;&#1080;&#1092;%202009\&#1090;&#1072;&#1073;&#1083;&#1080;&#1094;&#1099;%20&#1076;&#1083;&#1103;%20&#1088;&#1072;&#1089;&#1095;&#1077;&#1090;&#1086;&#1074;28-04-08_2006-2009&#1089;%20&#1048;&#104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k-cherepanova\&#1090;&#1072;&#1088;&#1080;&#1092;%20&#1087;&#1077;&#1088;&#1077;&#1076;&#1072;&#1095;&#1072;%202010%20&#1075;&#1086;&#1076;\WINDOWS\Temporary%20Internet%20Files\Content.IE5\S96JK1QZ\XLS\VSAKOE\&#1044;&#1080;&#1072;&#1075;&#1088;&#1072;&#1084;&#1084;&#1099;%20&#1076;&#1083;&#1103;%20&#1082;&#1086;&#1083;&#1083;&#1077;&#1075;&#1080;&#1080;%20&#1057;&#1047;&#106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k-cherepanova\&#1090;&#1072;&#1088;&#1080;&#1092;%20&#1087;&#1077;&#1088;&#1077;&#1076;&#1072;&#1095;&#1072;%202010%20&#1075;&#1086;&#1076;\PEO\Kiiski\&#1060;-1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KH2VWXUR\Model_RAB_MRSK_sv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orlova_uv\Local%20Settings\Temporary%20Internet%20Files\Content.Outlook\T9W81J8X\&#1089;&#1088;&#1072;&#1074;&#1085;&#1077;&#1085;&#1080;&#1077;%20&#1089;%20&#1088;&#1072;&#1089;&#1095;&#1077;&#1090;&#1086;&#1084;%20&#1088;&#1089;&#109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k-cherepanova\&#1090;&#1072;&#1088;&#1080;&#1092;%20&#1087;&#1077;&#1088;&#1077;&#1076;&#1072;&#1095;&#1072;%202010%20&#1075;&#1086;&#1076;\COMMON\JDANOVA\&#1060;&#1054;\&#1050;&#1085;&#1080;&#1075;&#1072;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7;&#1040;&#1049;&#1058;%20&#1053;&#1056;&#1069;&#1057;\&#1053;&#1054;&#1042;&#1067;&#1049;%20&#1057;&#1040;&#1049;&#1058;\9&#1073;%20&#1057;&#1090;&#1088;&#1091;&#1082;&#1090;&#1091;&#1088;&#1072;%20&#1080;%20&#1086;&#1073;&#1098;&#1077;&#1084;%20&#1079;&#1072;&#1090;&#1088;&#1072;&#1090;\&#1057;&#1090;&#1088;&#1091;&#1082;&#1090;&#1091;&#1088;&#1072;%20&#1079;&#1072;&#1090;&#1088;&#1072;&#1090;%20&#1053;&#1072;&#1096;&#1080;%20&#1074;&#1072;&#1088;&#1080;&#1072;&#1085;&#1090;&#1099;%20&#1089;%20&#1092;&#1086;&#1088;&#1084;&#1091;&#1083;&#1072;&#1084;&#1080;\&#1057;&#1090;&#1088;&#1091;&#1082;&#1090;&#1091;&#1088;&#1072;%20&#1080;%20&#1086;&#1073;&#1098;&#1077;&#1084;&#1099;%20&#1079;&#1072;&#1090;&#1088;&#1072;&#1090;%202019_&#1085;&#1072;&#10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ownloads\&#1058;&#1072;&#1073;&#1083;&#1080;&#1094;&#1072;%20&#1055;%201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proverk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&#1055;&#1083;&#1072;&#1085;%20&#1085;&#1072;%202008-2010(13.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ИЦ"/>
      <sheetName val="2002(v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Баланс энерги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FES"/>
      <sheetName val="Рейтинг"/>
      <sheetName val="~5537733"/>
      <sheetName val="Лист"/>
      <sheetName val="Данные"/>
      <sheetName val="REESTR"/>
      <sheetName val="1ВС"/>
      <sheetName val="SHPZ"/>
      <sheetName val="2008 -2010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Титульный лист"/>
      <sheetName val="~5537733.xls"/>
      <sheetName val="Вспомогат_по месяцам_"/>
      <sheetName val="Вспомогат(по месяцам)"/>
      <sheetName val="Гр5(о)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FE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Общий свод (2)"/>
      <sheetName val="навигация"/>
      <sheetName val="Т19.1"/>
      <sheetName val="Т1.1.1"/>
      <sheetName val="Т1.2.1"/>
      <sheetName val="Т3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списки"/>
      <sheetName val="продВ(I)"/>
      <sheetName val="Приложение 2.1"/>
      <sheetName val="Причины"/>
      <sheetName val="Сл7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6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Приложение 2.1"/>
      <sheetName val="Константы"/>
      <sheetName val="инвестиции 2007"/>
      <sheetName val="Калькуляция кв"/>
      <sheetName val="Balance Sheet"/>
      <sheetName val="FEK 2002.Н"/>
      <sheetName val="списки"/>
      <sheetName val="FES"/>
      <sheetName val="продВ(I)"/>
      <sheetName val="У-Алд_наслегаХранение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sapactivexlhiddensheet"/>
      <sheetName val="ОХЗ КТС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с РСТ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</sheetNames>
    <sheetDataSet>
      <sheetData sheetId="1">
        <row r="5">
          <cell r="H5">
            <v>0.24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</sheetNames>
    <sheetDataSet>
      <sheetData sheetId="1">
        <row r="5">
          <cell r="H5">
            <v>0.24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(v2)"/>
      <sheetName val="Лист1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Смета ГКЦ"/>
      <sheetName val="21.3"/>
      <sheetName val="Лист1"/>
      <sheetName val="Лист2"/>
      <sheetName val="Лист3"/>
    </sheetNames>
    <sheetDataSet>
      <sheetData sheetId="1">
        <row r="7">
          <cell r="H7">
            <v>4017.06</v>
          </cell>
        </row>
        <row r="9">
          <cell r="H9">
            <v>5239.05</v>
          </cell>
        </row>
        <row r="10">
          <cell r="H10">
            <v>713.47</v>
          </cell>
        </row>
        <row r="11">
          <cell r="H11">
            <v>16296.55</v>
          </cell>
        </row>
        <row r="12">
          <cell r="H12">
            <v>12516.19</v>
          </cell>
        </row>
        <row r="16">
          <cell r="H16">
            <v>957.92</v>
          </cell>
        </row>
        <row r="17">
          <cell r="H17">
            <v>47724.46</v>
          </cell>
        </row>
        <row r="18">
          <cell r="H18">
            <v>12475.01</v>
          </cell>
        </row>
        <row r="19">
          <cell r="H19">
            <v>12827.21</v>
          </cell>
        </row>
        <row r="21">
          <cell r="H21">
            <v>539.08</v>
          </cell>
        </row>
        <row r="27">
          <cell r="H27">
            <v>231.82</v>
          </cell>
        </row>
        <row r="28">
          <cell r="H28">
            <v>427.67</v>
          </cell>
        </row>
        <row r="29">
          <cell r="H29">
            <v>161.64</v>
          </cell>
        </row>
        <row r="30">
          <cell r="H30">
            <v>223.01</v>
          </cell>
        </row>
        <row r="31">
          <cell r="H31">
            <v>175.12</v>
          </cell>
        </row>
        <row r="32">
          <cell r="H32">
            <v>95.45</v>
          </cell>
        </row>
        <row r="33">
          <cell r="H33">
            <v>16.43</v>
          </cell>
        </row>
        <row r="34">
          <cell r="H34">
            <v>1358.6</v>
          </cell>
        </row>
        <row r="35">
          <cell r="H35">
            <v>63.53</v>
          </cell>
        </row>
        <row r="36">
          <cell r="H36">
            <v>46.87</v>
          </cell>
        </row>
        <row r="37">
          <cell r="H37">
            <v>22.17</v>
          </cell>
        </row>
        <row r="38">
          <cell r="H38">
            <v>163.8</v>
          </cell>
        </row>
        <row r="39">
          <cell r="H39">
            <v>81.82</v>
          </cell>
        </row>
        <row r="40">
          <cell r="H40">
            <v>0</v>
          </cell>
        </row>
        <row r="41">
          <cell r="H41">
            <v>66.45</v>
          </cell>
        </row>
        <row r="42">
          <cell r="H42">
            <v>128.4</v>
          </cell>
        </row>
        <row r="43">
          <cell r="H43">
            <v>0</v>
          </cell>
        </row>
        <row r="44">
          <cell r="H44">
            <v>102.96</v>
          </cell>
        </row>
        <row r="45">
          <cell r="H45">
            <v>4.37</v>
          </cell>
        </row>
        <row r="46">
          <cell r="H46">
            <v>626.57</v>
          </cell>
        </row>
        <row r="47">
          <cell r="H47">
            <v>339.41</v>
          </cell>
        </row>
        <row r="48">
          <cell r="H48">
            <v>119.781</v>
          </cell>
        </row>
        <row r="49">
          <cell r="H49">
            <v>154.87</v>
          </cell>
        </row>
        <row r="50">
          <cell r="H50">
            <v>47.181</v>
          </cell>
        </row>
        <row r="51">
          <cell r="H51">
            <v>0</v>
          </cell>
        </row>
        <row r="52">
          <cell r="H52">
            <v>112.381</v>
          </cell>
        </row>
        <row r="54">
          <cell r="H54">
            <v>496.791</v>
          </cell>
        </row>
      </sheetData>
      <sheetData sheetId="2">
        <row r="7">
          <cell r="C7">
            <v>11044</v>
          </cell>
        </row>
        <row r="10">
          <cell r="C10">
            <v>715.87</v>
          </cell>
        </row>
        <row r="22">
          <cell r="C22">
            <v>143.174</v>
          </cell>
        </row>
        <row r="23">
          <cell r="C23">
            <v>5181.99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Баланс энерги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108"/>
  <sheetViews>
    <sheetView tabSelected="1" zoomScale="90" zoomScaleNormal="90" zoomScalePageLayoutView="0" workbookViewId="0" topLeftCell="A1">
      <selection activeCell="F20" sqref="F20"/>
    </sheetView>
  </sheetViews>
  <sheetFormatPr defaultColWidth="1.4921875" defaultRowHeight="12.75" outlineLevelRow="1"/>
  <cols>
    <col min="1" max="1" width="7.375" style="2" customWidth="1"/>
    <col min="2" max="2" width="53.125" style="1" customWidth="1"/>
    <col min="3" max="3" width="7.625" style="2" customWidth="1"/>
    <col min="4" max="5" width="11.50390625" style="1" customWidth="1"/>
    <col min="6" max="6" width="41.50390625" style="1" customWidth="1"/>
    <col min="7" max="7" width="1.4921875" style="1" customWidth="1"/>
    <col min="8" max="8" width="11.125" style="1" customWidth="1"/>
    <col min="9" max="16384" width="1.4921875" style="1" customWidth="1"/>
  </cols>
  <sheetData>
    <row r="1" spans="1:6" s="16" customFormat="1" ht="9.75">
      <c r="A1" s="18"/>
      <c r="C1" s="18"/>
      <c r="F1" s="17" t="s">
        <v>36</v>
      </c>
    </row>
    <row r="2" spans="1:6" s="16" customFormat="1" ht="9.75">
      <c r="A2" s="18"/>
      <c r="C2" s="18"/>
      <c r="F2" s="17" t="s">
        <v>35</v>
      </c>
    </row>
    <row r="3" spans="1:6" s="16" customFormat="1" ht="9.75">
      <c r="A3" s="18"/>
      <c r="C3" s="18"/>
      <c r="F3" s="17" t="s">
        <v>37</v>
      </c>
    </row>
    <row r="4" spans="1:6" s="16" customFormat="1" ht="9.75">
      <c r="A4" s="18"/>
      <c r="C4" s="18"/>
      <c r="F4" s="17"/>
    </row>
    <row r="5" spans="1:6" s="26" customFormat="1" ht="15">
      <c r="A5" s="75" t="s">
        <v>38</v>
      </c>
      <c r="B5" s="75"/>
      <c r="C5" s="75"/>
      <c r="D5" s="75"/>
      <c r="E5" s="75"/>
      <c r="F5" s="75"/>
    </row>
    <row r="6" spans="1:6" s="26" customFormat="1" ht="15">
      <c r="A6" s="75" t="s">
        <v>39</v>
      </c>
      <c r="B6" s="75"/>
      <c r="C6" s="75"/>
      <c r="D6" s="75"/>
      <c r="E6" s="75"/>
      <c r="F6" s="75"/>
    </row>
    <row r="7" spans="1:6" s="26" customFormat="1" ht="15">
      <c r="A7" s="75" t="s">
        <v>40</v>
      </c>
      <c r="B7" s="75"/>
      <c r="C7" s="75"/>
      <c r="D7" s="75"/>
      <c r="E7" s="75"/>
      <c r="F7" s="75"/>
    </row>
    <row r="8" spans="1:6" s="26" customFormat="1" ht="15">
      <c r="A8" s="75" t="s">
        <v>41</v>
      </c>
      <c r="B8" s="75" t="s">
        <v>41</v>
      </c>
      <c r="C8" s="75"/>
      <c r="D8" s="75"/>
      <c r="E8" s="75"/>
      <c r="F8" s="75"/>
    </row>
    <row r="9" spans="1:6" s="15" customFormat="1" ht="18">
      <c r="A9" s="19"/>
      <c r="B9" s="19"/>
      <c r="C9" s="19"/>
      <c r="D9" s="19"/>
      <c r="E9" s="19"/>
      <c r="F9" s="19"/>
    </row>
    <row r="10" spans="1:6" ht="13.5">
      <c r="A10" s="27" t="s">
        <v>97</v>
      </c>
      <c r="B10" s="21"/>
      <c r="C10" s="21"/>
      <c r="D10" s="21"/>
      <c r="E10" s="21"/>
      <c r="F10" s="21"/>
    </row>
    <row r="11" spans="1:6" ht="13.5">
      <c r="A11" s="1" t="s">
        <v>42</v>
      </c>
      <c r="B11" s="23">
        <v>1434035174</v>
      </c>
      <c r="C11" s="21"/>
      <c r="D11" s="21"/>
      <c r="E11" s="21"/>
      <c r="F11" s="21"/>
    </row>
    <row r="12" spans="1:6" ht="13.5">
      <c r="A12" s="1" t="s">
        <v>43</v>
      </c>
      <c r="B12" s="24">
        <v>143401001</v>
      </c>
      <c r="C12" s="22"/>
      <c r="D12" s="22"/>
      <c r="E12" s="22"/>
      <c r="F12" s="22"/>
    </row>
    <row r="13" spans="1:6" s="5" customFormat="1" ht="12.75" customHeight="1">
      <c r="A13" s="6"/>
      <c r="C13" s="6"/>
      <c r="F13" s="14" t="s">
        <v>34</v>
      </c>
    </row>
    <row r="14" spans="1:6" s="3" customFormat="1" ht="12">
      <c r="A14" s="76" t="s">
        <v>33</v>
      </c>
      <c r="B14" s="76" t="s">
        <v>32</v>
      </c>
      <c r="C14" s="76" t="s">
        <v>31</v>
      </c>
      <c r="D14" s="69" t="s">
        <v>196</v>
      </c>
      <c r="E14" s="70"/>
      <c r="F14" s="78" t="s">
        <v>103</v>
      </c>
    </row>
    <row r="15" spans="1:6" s="3" customFormat="1" ht="12">
      <c r="A15" s="77"/>
      <c r="B15" s="77"/>
      <c r="C15" s="77"/>
      <c r="D15" s="13" t="s">
        <v>102</v>
      </c>
      <c r="E15" s="13" t="s">
        <v>101</v>
      </c>
      <c r="F15" s="78"/>
    </row>
    <row r="16" spans="1:6" s="4" customFormat="1" ht="12">
      <c r="A16" s="48" t="s">
        <v>100</v>
      </c>
      <c r="B16" s="49" t="s">
        <v>44</v>
      </c>
      <c r="C16" s="50" t="s">
        <v>45</v>
      </c>
      <c r="D16" s="50" t="s">
        <v>45</v>
      </c>
      <c r="E16" s="50" t="s">
        <v>45</v>
      </c>
      <c r="F16" s="51" t="s">
        <v>45</v>
      </c>
    </row>
    <row r="17" spans="1:6" s="12" customFormat="1" ht="13.5" customHeight="1">
      <c r="A17" s="28" t="s">
        <v>30</v>
      </c>
      <c r="B17" s="29" t="s">
        <v>46</v>
      </c>
      <c r="C17" s="30" t="s">
        <v>1</v>
      </c>
      <c r="D17" s="31">
        <f>D18+D62</f>
        <v>123141.93800000001</v>
      </c>
      <c r="E17" s="31"/>
      <c r="F17" s="32"/>
    </row>
    <row r="18" spans="1:6" s="12" customFormat="1" ht="13.5" customHeight="1">
      <c r="A18" s="42" t="s">
        <v>29</v>
      </c>
      <c r="B18" s="43" t="s">
        <v>47</v>
      </c>
      <c r="C18" s="44" t="s">
        <v>1</v>
      </c>
      <c r="D18" s="45">
        <f>D19+D24+D26+D27</f>
        <v>106056.90400000001</v>
      </c>
      <c r="E18" s="45"/>
      <c r="F18" s="46"/>
    </row>
    <row r="19" spans="1:6" s="12" customFormat="1" ht="19.5" customHeight="1">
      <c r="A19" s="33" t="s">
        <v>28</v>
      </c>
      <c r="B19" s="34" t="s">
        <v>27</v>
      </c>
      <c r="C19" s="35" t="s">
        <v>1</v>
      </c>
      <c r="D19" s="36">
        <f>D20+D21+D22</f>
        <v>27224.05</v>
      </c>
      <c r="E19" s="36"/>
      <c r="F19" s="62"/>
    </row>
    <row r="20" spans="1:6" s="3" customFormat="1" ht="15" customHeight="1">
      <c r="A20" s="25" t="s">
        <v>26</v>
      </c>
      <c r="B20" s="10" t="s">
        <v>48</v>
      </c>
      <c r="C20" s="9" t="s">
        <v>1</v>
      </c>
      <c r="D20" s="8">
        <f>'[23]Смета ГКЦ'!H7+'[23]Смета ГКЦ'!H10+'[23]Смета ГКЦ'!H16</f>
        <v>5688.45</v>
      </c>
      <c r="E20" s="8"/>
      <c r="F20" s="7"/>
    </row>
    <row r="21" spans="1:6" s="3" customFormat="1" ht="15" customHeight="1">
      <c r="A21" s="25" t="s">
        <v>23</v>
      </c>
      <c r="B21" s="10" t="s">
        <v>49</v>
      </c>
      <c r="C21" s="9" t="s">
        <v>1</v>
      </c>
      <c r="D21" s="8">
        <f>'[23]Смета ГКЦ'!H9</f>
        <v>5239.05</v>
      </c>
      <c r="E21" s="8"/>
      <c r="F21" s="7"/>
    </row>
    <row r="22" spans="1:6" s="3" customFormat="1" ht="39.75" customHeight="1">
      <c r="A22" s="25" t="s">
        <v>51</v>
      </c>
      <c r="B22" s="10" t="s">
        <v>50</v>
      </c>
      <c r="C22" s="9" t="s">
        <v>1</v>
      </c>
      <c r="D22" s="8">
        <f>'[23]Смета ГКЦ'!H11</f>
        <v>16296.55</v>
      </c>
      <c r="E22" s="8"/>
      <c r="F22" s="7"/>
    </row>
    <row r="23" spans="1:6" s="3" customFormat="1" ht="15" customHeight="1">
      <c r="A23" s="25" t="s">
        <v>52</v>
      </c>
      <c r="B23" s="10" t="s">
        <v>22</v>
      </c>
      <c r="C23" s="9" t="s">
        <v>1</v>
      </c>
      <c r="D23" s="8">
        <f>'[23]Смета ГКЦ'!H12</f>
        <v>12516.19</v>
      </c>
      <c r="E23" s="8"/>
      <c r="F23" s="7"/>
    </row>
    <row r="24" spans="1:6" s="12" customFormat="1" ht="21" customHeight="1">
      <c r="A24" s="33" t="s">
        <v>25</v>
      </c>
      <c r="B24" s="34" t="s">
        <v>24</v>
      </c>
      <c r="C24" s="35" t="s">
        <v>1</v>
      </c>
      <c r="D24" s="36">
        <f>'[23]Смета ГКЦ'!H17+'[23]Смета ГКЦ'!H18</f>
        <v>60199.47</v>
      </c>
      <c r="E24" s="36"/>
      <c r="F24" s="62"/>
    </row>
    <row r="25" spans="1:6" s="3" customFormat="1" ht="12.75" customHeight="1" hidden="1" outlineLevel="1">
      <c r="A25" s="25" t="s">
        <v>53</v>
      </c>
      <c r="B25" s="10" t="s">
        <v>22</v>
      </c>
      <c r="C25" s="9" t="s">
        <v>1</v>
      </c>
      <c r="D25" s="8"/>
      <c r="E25" s="8"/>
      <c r="F25" s="7"/>
    </row>
    <row r="26" spans="1:6" s="12" customFormat="1" ht="19.5" customHeight="1" collapsed="1">
      <c r="A26" s="33" t="s">
        <v>21</v>
      </c>
      <c r="B26" s="34" t="s">
        <v>20</v>
      </c>
      <c r="C26" s="35" t="s">
        <v>1</v>
      </c>
      <c r="D26" s="36">
        <f>'[23]Смета ГКЦ'!H19</f>
        <v>12827.21</v>
      </c>
      <c r="E26" s="36"/>
      <c r="F26" s="62"/>
    </row>
    <row r="27" spans="1:6" s="12" customFormat="1" ht="19.5" customHeight="1">
      <c r="A27" s="33" t="s">
        <v>19</v>
      </c>
      <c r="B27" s="34" t="s">
        <v>18</v>
      </c>
      <c r="C27" s="35" t="s">
        <v>1</v>
      </c>
      <c r="D27" s="36">
        <f>D28+D29+D30+D31+D32+D58</f>
        <v>5806.174</v>
      </c>
      <c r="E27" s="36"/>
      <c r="F27" s="37"/>
    </row>
    <row r="28" spans="1:6" s="3" customFormat="1" ht="11.25" customHeight="1">
      <c r="A28" s="25" t="s">
        <v>17</v>
      </c>
      <c r="B28" s="10" t="s">
        <v>54</v>
      </c>
      <c r="C28" s="9" t="s">
        <v>1</v>
      </c>
      <c r="D28" s="8">
        <f>'[23]Смета ГКЦ'!H27</f>
        <v>231.82</v>
      </c>
      <c r="E28" s="8"/>
      <c r="F28" s="7"/>
    </row>
    <row r="29" spans="1:6" s="3" customFormat="1" ht="11.25" customHeight="1">
      <c r="A29" s="25" t="s">
        <v>16</v>
      </c>
      <c r="B29" s="10" t="s">
        <v>109</v>
      </c>
      <c r="C29" s="9" t="s">
        <v>1</v>
      </c>
      <c r="D29" s="8">
        <f>'[23]Смета ГКЦ'!H21</f>
        <v>539.08</v>
      </c>
      <c r="E29" s="8"/>
      <c r="F29" s="7"/>
    </row>
    <row r="30" spans="1:6" s="3" customFormat="1" ht="11.25" customHeight="1">
      <c r="A30" s="25" t="s">
        <v>15</v>
      </c>
      <c r="B30" s="10" t="s">
        <v>105</v>
      </c>
      <c r="C30" s="9" t="s">
        <v>1</v>
      </c>
      <c r="D30" s="8">
        <v>0</v>
      </c>
      <c r="E30" s="8"/>
      <c r="F30" s="7"/>
    </row>
    <row r="31" spans="1:6" s="3" customFormat="1" ht="22.5" customHeight="1">
      <c r="A31" s="25" t="s">
        <v>55</v>
      </c>
      <c r="B31" s="10" t="s">
        <v>110</v>
      </c>
      <c r="C31" s="9" t="s">
        <v>1</v>
      </c>
      <c r="D31" s="8">
        <v>0</v>
      </c>
      <c r="E31" s="8"/>
      <c r="F31" s="7"/>
    </row>
    <row r="32" spans="1:6" s="3" customFormat="1" ht="15" customHeight="1">
      <c r="A32" s="25" t="s">
        <v>104</v>
      </c>
      <c r="B32" s="10" t="s">
        <v>111</v>
      </c>
      <c r="C32" s="9" t="s">
        <v>1</v>
      </c>
      <c r="D32" s="8">
        <f>SUM(D33:D57)</f>
        <v>4538.483</v>
      </c>
      <c r="E32" s="8"/>
      <c r="F32" s="7"/>
    </row>
    <row r="33" spans="1:6" s="11" customFormat="1" ht="9.75" customHeight="1" outlineLevel="1">
      <c r="A33" s="56" t="s">
        <v>113</v>
      </c>
      <c r="B33" s="57" t="s">
        <v>169</v>
      </c>
      <c r="C33" s="64" t="s">
        <v>1</v>
      </c>
      <c r="D33" s="58">
        <f>'[23]Смета ГКЦ'!H28</f>
        <v>427.67</v>
      </c>
      <c r="E33" s="58"/>
      <c r="F33" s="59"/>
    </row>
    <row r="34" spans="1:6" s="11" customFormat="1" ht="9.75" customHeight="1" outlineLevel="1">
      <c r="A34" s="56" t="s">
        <v>114</v>
      </c>
      <c r="B34" s="57" t="s">
        <v>170</v>
      </c>
      <c r="C34" s="64" t="s">
        <v>1</v>
      </c>
      <c r="D34" s="58">
        <f>'[23]Смета ГКЦ'!H29</f>
        <v>161.64</v>
      </c>
      <c r="E34" s="58"/>
      <c r="F34" s="59"/>
    </row>
    <row r="35" spans="1:6" s="11" customFormat="1" ht="9.75" customHeight="1" outlineLevel="1">
      <c r="A35" s="56" t="s">
        <v>115</v>
      </c>
      <c r="B35" s="57" t="s">
        <v>171</v>
      </c>
      <c r="C35" s="64" t="s">
        <v>1</v>
      </c>
      <c r="D35" s="58">
        <f>'[23]Смета ГКЦ'!H30</f>
        <v>223.01</v>
      </c>
      <c r="E35" s="58"/>
      <c r="F35" s="59"/>
    </row>
    <row r="36" spans="1:6" s="11" customFormat="1" ht="9.75" customHeight="1" outlineLevel="1">
      <c r="A36" s="56" t="s">
        <v>116</v>
      </c>
      <c r="B36" s="57" t="s">
        <v>172</v>
      </c>
      <c r="C36" s="64" t="s">
        <v>1</v>
      </c>
      <c r="D36" s="58">
        <f>'[23]Смета ГКЦ'!H31</f>
        <v>175.12</v>
      </c>
      <c r="E36" s="58"/>
      <c r="F36" s="59"/>
    </row>
    <row r="37" spans="1:6" s="11" customFormat="1" ht="9.75" customHeight="1" outlineLevel="1">
      <c r="A37" s="56" t="s">
        <v>117</v>
      </c>
      <c r="B37" s="57" t="s">
        <v>173</v>
      </c>
      <c r="C37" s="64" t="s">
        <v>1</v>
      </c>
      <c r="D37" s="58">
        <f>'[23]Смета ГКЦ'!H32</f>
        <v>95.45</v>
      </c>
      <c r="E37" s="58"/>
      <c r="F37" s="59"/>
    </row>
    <row r="38" spans="1:6" s="11" customFormat="1" ht="9.75" customHeight="1" outlineLevel="1">
      <c r="A38" s="56" t="s">
        <v>118</v>
      </c>
      <c r="B38" s="57" t="s">
        <v>174</v>
      </c>
      <c r="C38" s="64" t="s">
        <v>1</v>
      </c>
      <c r="D38" s="58">
        <f>'[23]Смета ГКЦ'!H33</f>
        <v>16.43</v>
      </c>
      <c r="E38" s="58"/>
      <c r="F38" s="59"/>
    </row>
    <row r="39" spans="1:6" s="11" customFormat="1" ht="9.75" customHeight="1" outlineLevel="1">
      <c r="A39" s="56" t="s">
        <v>119</v>
      </c>
      <c r="B39" s="57" t="s">
        <v>175</v>
      </c>
      <c r="C39" s="64" t="s">
        <v>1</v>
      </c>
      <c r="D39" s="58">
        <f>'[23]Смета ГКЦ'!H34</f>
        <v>1358.6</v>
      </c>
      <c r="E39" s="58"/>
      <c r="F39" s="59"/>
    </row>
    <row r="40" spans="1:6" s="11" customFormat="1" ht="9.75" customHeight="1" outlineLevel="1">
      <c r="A40" s="56" t="s">
        <v>120</v>
      </c>
      <c r="B40" s="57" t="s">
        <v>176</v>
      </c>
      <c r="C40" s="64" t="s">
        <v>1</v>
      </c>
      <c r="D40" s="58">
        <f>'[23]Смета ГКЦ'!H35</f>
        <v>63.53</v>
      </c>
      <c r="E40" s="58"/>
      <c r="F40" s="59"/>
    </row>
    <row r="41" spans="1:6" s="11" customFormat="1" ht="9.75" customHeight="1" outlineLevel="1">
      <c r="A41" s="56" t="s">
        <v>121</v>
      </c>
      <c r="B41" s="57" t="s">
        <v>112</v>
      </c>
      <c r="C41" s="64" t="s">
        <v>1</v>
      </c>
      <c r="D41" s="58">
        <f>'[23]Смета ГКЦ'!H36</f>
        <v>46.87</v>
      </c>
      <c r="E41" s="58"/>
      <c r="F41" s="59"/>
    </row>
    <row r="42" spans="1:6" s="11" customFormat="1" ht="9.75" customHeight="1" outlineLevel="1">
      <c r="A42" s="56" t="s">
        <v>122</v>
      </c>
      <c r="B42" s="57" t="s">
        <v>177</v>
      </c>
      <c r="C42" s="64" t="s">
        <v>1</v>
      </c>
      <c r="D42" s="58">
        <f>'[23]Смета ГКЦ'!H37</f>
        <v>22.17</v>
      </c>
      <c r="E42" s="58"/>
      <c r="F42" s="59"/>
    </row>
    <row r="43" spans="1:6" s="11" customFormat="1" ht="9.75" customHeight="1" outlineLevel="1">
      <c r="A43" s="56" t="s">
        <v>123</v>
      </c>
      <c r="B43" s="57" t="s">
        <v>178</v>
      </c>
      <c r="C43" s="64" t="s">
        <v>1</v>
      </c>
      <c r="D43" s="58">
        <f>'[23]Смета ГКЦ'!H38</f>
        <v>163.8</v>
      </c>
      <c r="E43" s="58"/>
      <c r="F43" s="59"/>
    </row>
    <row r="44" spans="1:6" s="11" customFormat="1" ht="9.75" customHeight="1" outlineLevel="1">
      <c r="A44" s="56" t="s">
        <v>124</v>
      </c>
      <c r="B44" s="57" t="s">
        <v>179</v>
      </c>
      <c r="C44" s="64" t="s">
        <v>1</v>
      </c>
      <c r="D44" s="58">
        <f>'[23]Смета ГКЦ'!H39</f>
        <v>81.82</v>
      </c>
      <c r="E44" s="58"/>
      <c r="F44" s="59"/>
    </row>
    <row r="45" spans="1:6" s="11" customFormat="1" ht="9.75" customHeight="1" outlineLevel="1">
      <c r="A45" s="56" t="s">
        <v>125</v>
      </c>
      <c r="B45" s="57" t="s">
        <v>180</v>
      </c>
      <c r="C45" s="64" t="s">
        <v>1</v>
      </c>
      <c r="D45" s="58">
        <f>'[23]Смета ГКЦ'!H40</f>
        <v>0</v>
      </c>
      <c r="E45" s="58"/>
      <c r="F45" s="59"/>
    </row>
    <row r="46" spans="1:6" s="11" customFormat="1" ht="9.75" customHeight="1" outlineLevel="1">
      <c r="A46" s="56" t="s">
        <v>126</v>
      </c>
      <c r="B46" s="57" t="s">
        <v>181</v>
      </c>
      <c r="C46" s="64" t="s">
        <v>1</v>
      </c>
      <c r="D46" s="58">
        <f>'[23]Смета ГКЦ'!H41</f>
        <v>66.45</v>
      </c>
      <c r="E46" s="58"/>
      <c r="F46" s="59"/>
    </row>
    <row r="47" spans="1:6" s="11" customFormat="1" ht="9.75" customHeight="1" outlineLevel="1">
      <c r="A47" s="56" t="s">
        <v>127</v>
      </c>
      <c r="B47" s="57" t="s">
        <v>182</v>
      </c>
      <c r="C47" s="64" t="s">
        <v>1</v>
      </c>
      <c r="D47" s="58">
        <f>'[23]Смета ГКЦ'!H42</f>
        <v>128.4</v>
      </c>
      <c r="E47" s="58"/>
      <c r="F47" s="59"/>
    </row>
    <row r="48" spans="1:6" s="11" customFormat="1" ht="9.75" customHeight="1" outlineLevel="1">
      <c r="A48" s="56" t="s">
        <v>128</v>
      </c>
      <c r="B48" s="57" t="s">
        <v>183</v>
      </c>
      <c r="C48" s="64" t="s">
        <v>1</v>
      </c>
      <c r="D48" s="58">
        <f>'[23]Смета ГКЦ'!H43</f>
        <v>0</v>
      </c>
      <c r="E48" s="58"/>
      <c r="F48" s="59"/>
    </row>
    <row r="49" spans="1:6" s="11" customFormat="1" ht="9.75" customHeight="1" outlineLevel="1">
      <c r="A49" s="56" t="s">
        <v>129</v>
      </c>
      <c r="B49" s="57" t="s">
        <v>184</v>
      </c>
      <c r="C49" s="64" t="s">
        <v>1</v>
      </c>
      <c r="D49" s="58">
        <f>'[23]Смета ГКЦ'!H44</f>
        <v>102.96</v>
      </c>
      <c r="E49" s="58"/>
      <c r="F49" s="59"/>
    </row>
    <row r="50" spans="1:6" s="11" customFormat="1" ht="9.75" customHeight="1" outlineLevel="1">
      <c r="A50" s="56" t="s">
        <v>130</v>
      </c>
      <c r="B50" s="57" t="s">
        <v>185</v>
      </c>
      <c r="C50" s="64" t="s">
        <v>1</v>
      </c>
      <c r="D50" s="58">
        <f>'[23]Смета ГКЦ'!H45</f>
        <v>4.37</v>
      </c>
      <c r="E50" s="58"/>
      <c r="F50" s="59"/>
    </row>
    <row r="51" spans="1:6" s="11" customFormat="1" ht="9.75" customHeight="1" outlineLevel="1">
      <c r="A51" s="56" t="s">
        <v>131</v>
      </c>
      <c r="B51" s="57" t="s">
        <v>186</v>
      </c>
      <c r="C51" s="64" t="s">
        <v>1</v>
      </c>
      <c r="D51" s="58">
        <f>'[23]Смета ГКЦ'!H46</f>
        <v>626.57</v>
      </c>
      <c r="E51" s="58"/>
      <c r="F51" s="59"/>
    </row>
    <row r="52" spans="1:6" s="11" customFormat="1" ht="9.75" customHeight="1" outlineLevel="1">
      <c r="A52" s="56" t="s">
        <v>132</v>
      </c>
      <c r="B52" s="57" t="s">
        <v>187</v>
      </c>
      <c r="C52" s="64" t="s">
        <v>1</v>
      </c>
      <c r="D52" s="58">
        <f>'[23]Смета ГКЦ'!H47</f>
        <v>339.41</v>
      </c>
      <c r="E52" s="58"/>
      <c r="F52" s="59"/>
    </row>
    <row r="53" spans="1:6" s="11" customFormat="1" ht="9.75" customHeight="1" outlineLevel="1">
      <c r="A53" s="56" t="s">
        <v>133</v>
      </c>
      <c r="B53" s="57" t="s">
        <v>188</v>
      </c>
      <c r="C53" s="64" t="s">
        <v>1</v>
      </c>
      <c r="D53" s="58">
        <f>'[23]Смета ГКЦ'!H48</f>
        <v>119.781</v>
      </c>
      <c r="E53" s="58"/>
      <c r="F53" s="59"/>
    </row>
    <row r="54" spans="1:6" s="11" customFormat="1" ht="9.75" customHeight="1" outlineLevel="1">
      <c r="A54" s="56" t="s">
        <v>157</v>
      </c>
      <c r="B54" s="57" t="s">
        <v>189</v>
      </c>
      <c r="C54" s="64" t="s">
        <v>1</v>
      </c>
      <c r="D54" s="58">
        <f>'[23]Смета ГКЦ'!H49</f>
        <v>154.87</v>
      </c>
      <c r="E54" s="58"/>
      <c r="F54" s="59"/>
    </row>
    <row r="55" spans="1:6" s="11" customFormat="1" ht="9.75" customHeight="1" outlineLevel="1">
      <c r="A55" s="56" t="s">
        <v>159</v>
      </c>
      <c r="B55" s="57" t="s">
        <v>190</v>
      </c>
      <c r="C55" s="64" t="s">
        <v>1</v>
      </c>
      <c r="D55" s="58">
        <f>'[23]Смета ГКЦ'!H50</f>
        <v>47.181</v>
      </c>
      <c r="E55" s="58"/>
      <c r="F55" s="59"/>
    </row>
    <row r="56" spans="1:6" s="11" customFormat="1" ht="9.75" customHeight="1" outlineLevel="1">
      <c r="A56" s="56" t="s">
        <v>161</v>
      </c>
      <c r="B56" s="57" t="s">
        <v>191</v>
      </c>
      <c r="C56" s="64" t="s">
        <v>1</v>
      </c>
      <c r="D56" s="58">
        <f>'[23]Смета ГКЦ'!H51</f>
        <v>0</v>
      </c>
      <c r="E56" s="58"/>
      <c r="F56" s="59"/>
    </row>
    <row r="57" spans="1:6" s="11" customFormat="1" ht="9.75" customHeight="1" outlineLevel="1">
      <c r="A57" s="56" t="s">
        <v>163</v>
      </c>
      <c r="B57" s="57" t="s">
        <v>192</v>
      </c>
      <c r="C57" s="64" t="s">
        <v>1</v>
      </c>
      <c r="D57" s="58">
        <f>'[23]Смета ГКЦ'!H52</f>
        <v>112.381</v>
      </c>
      <c r="E57" s="58"/>
      <c r="F57" s="59"/>
    </row>
    <row r="58" spans="1:6" s="3" customFormat="1" ht="15.75" customHeight="1">
      <c r="A58" s="25" t="s">
        <v>164</v>
      </c>
      <c r="B58" s="10" t="s">
        <v>165</v>
      </c>
      <c r="C58" s="9" t="s">
        <v>1</v>
      </c>
      <c r="D58" s="8">
        <f>D59+D60+D61</f>
        <v>496.791</v>
      </c>
      <c r="E58" s="8"/>
      <c r="F58" s="7"/>
    </row>
    <row r="59" spans="1:6" s="11" customFormat="1" ht="9.75" customHeight="1" outlineLevel="1">
      <c r="A59" s="56" t="s">
        <v>166</v>
      </c>
      <c r="B59" s="57" t="s">
        <v>158</v>
      </c>
      <c r="C59" s="64" t="s">
        <v>1</v>
      </c>
      <c r="D59" s="58">
        <v>0</v>
      </c>
      <c r="E59" s="58"/>
      <c r="F59" s="59"/>
    </row>
    <row r="60" spans="1:6" s="11" customFormat="1" ht="9.75" customHeight="1" outlineLevel="1">
      <c r="A60" s="56" t="s">
        <v>167</v>
      </c>
      <c r="B60" s="57" t="s">
        <v>160</v>
      </c>
      <c r="C60" s="64" t="s">
        <v>1</v>
      </c>
      <c r="D60" s="58">
        <v>0</v>
      </c>
      <c r="E60" s="58"/>
      <c r="F60" s="59"/>
    </row>
    <row r="61" spans="1:6" s="11" customFormat="1" ht="9.75" customHeight="1" outlineLevel="1">
      <c r="A61" s="56" t="s">
        <v>168</v>
      </c>
      <c r="B61" s="57" t="s">
        <v>162</v>
      </c>
      <c r="C61" s="64" t="s">
        <v>1</v>
      </c>
      <c r="D61" s="58">
        <f>'[23]Смета ГКЦ'!H54</f>
        <v>496.791</v>
      </c>
      <c r="E61" s="58"/>
      <c r="F61" s="59"/>
    </row>
    <row r="62" spans="1:6" s="12" customFormat="1" ht="24.75" customHeight="1">
      <c r="A62" s="42" t="s">
        <v>14</v>
      </c>
      <c r="B62" s="43" t="s">
        <v>13</v>
      </c>
      <c r="C62" s="44" t="s">
        <v>1</v>
      </c>
      <c r="D62" s="45">
        <f>D63+D64</f>
        <v>17085.034</v>
      </c>
      <c r="E62" s="45"/>
      <c r="F62" s="63"/>
    </row>
    <row r="63" spans="1:6" s="12" customFormat="1" ht="12" customHeight="1">
      <c r="A63" s="33" t="s">
        <v>12</v>
      </c>
      <c r="B63" s="34" t="s">
        <v>11</v>
      </c>
      <c r="C63" s="35" t="s">
        <v>1</v>
      </c>
      <c r="D63" s="36">
        <f>'[23]21.3'!C22</f>
        <v>143.174</v>
      </c>
      <c r="E63" s="36"/>
      <c r="F63" s="37"/>
    </row>
    <row r="64" spans="1:6" s="12" customFormat="1" ht="12" customHeight="1">
      <c r="A64" s="33" t="s">
        <v>10</v>
      </c>
      <c r="B64" s="34" t="s">
        <v>56</v>
      </c>
      <c r="C64" s="35" t="s">
        <v>1</v>
      </c>
      <c r="D64" s="36">
        <f>D65+D66+D67+D68</f>
        <v>16941.86</v>
      </c>
      <c r="E64" s="36"/>
      <c r="F64" s="37"/>
    </row>
    <row r="65" spans="1:6" s="3" customFormat="1" ht="12.75" customHeight="1">
      <c r="A65" s="25" t="s">
        <v>9</v>
      </c>
      <c r="B65" s="10" t="s">
        <v>57</v>
      </c>
      <c r="C65" s="9" t="s">
        <v>1</v>
      </c>
      <c r="D65" s="8">
        <f>'[23]21.3'!C7</f>
        <v>11044</v>
      </c>
      <c r="E65" s="8"/>
      <c r="F65" s="7"/>
    </row>
    <row r="66" spans="1:6" s="3" customFormat="1" ht="12.75" customHeight="1">
      <c r="A66" s="25" t="s">
        <v>8</v>
      </c>
      <c r="B66" s="10" t="s">
        <v>58</v>
      </c>
      <c r="C66" s="9" t="s">
        <v>1</v>
      </c>
      <c r="D66" s="8">
        <v>0</v>
      </c>
      <c r="E66" s="8"/>
      <c r="F66" s="7"/>
    </row>
    <row r="67" spans="1:6" s="3" customFormat="1" ht="12.75" customHeight="1">
      <c r="A67" s="25" t="s">
        <v>7</v>
      </c>
      <c r="B67" s="10" t="s">
        <v>59</v>
      </c>
      <c r="C67" s="9" t="s">
        <v>1</v>
      </c>
      <c r="D67" s="8">
        <v>0</v>
      </c>
      <c r="E67" s="8"/>
      <c r="F67" s="7"/>
    </row>
    <row r="68" spans="1:6" s="3" customFormat="1" ht="12.75" customHeight="1">
      <c r="A68" s="25" t="s">
        <v>6</v>
      </c>
      <c r="B68" s="10" t="s">
        <v>60</v>
      </c>
      <c r="C68" s="9" t="s">
        <v>1</v>
      </c>
      <c r="D68" s="8">
        <f>D69+D70</f>
        <v>5897.86</v>
      </c>
      <c r="E68" s="8"/>
      <c r="F68" s="7"/>
    </row>
    <row r="69" spans="1:6" s="11" customFormat="1" ht="9.75" customHeight="1">
      <c r="A69" s="56" t="s">
        <v>136</v>
      </c>
      <c r="B69" s="57" t="s">
        <v>134</v>
      </c>
      <c r="C69" s="64" t="s">
        <v>1</v>
      </c>
      <c r="D69" s="58">
        <f>'[23]21.3'!C10</f>
        <v>715.87</v>
      </c>
      <c r="E69" s="58"/>
      <c r="F69" s="59"/>
    </row>
    <row r="70" spans="1:6" s="11" customFormat="1" ht="9.75" customHeight="1">
      <c r="A70" s="56" t="s">
        <v>137</v>
      </c>
      <c r="B70" s="57" t="s">
        <v>135</v>
      </c>
      <c r="C70" s="64" t="s">
        <v>1</v>
      </c>
      <c r="D70" s="58">
        <f>'[23]21.3'!C23</f>
        <v>5181.99</v>
      </c>
      <c r="E70" s="58"/>
      <c r="F70" s="59"/>
    </row>
    <row r="71" spans="1:6" s="12" customFormat="1" ht="24.75" customHeight="1">
      <c r="A71" s="42" t="s">
        <v>5</v>
      </c>
      <c r="B71" s="43" t="s">
        <v>61</v>
      </c>
      <c r="C71" s="44" t="s">
        <v>1</v>
      </c>
      <c r="D71" s="45">
        <v>0</v>
      </c>
      <c r="E71" s="45"/>
      <c r="F71" s="46"/>
    </row>
    <row r="72" spans="1:6" s="12" customFormat="1" ht="34.5" customHeight="1">
      <c r="A72" s="42" t="s">
        <v>62</v>
      </c>
      <c r="B72" s="43" t="s">
        <v>4</v>
      </c>
      <c r="C72" s="44" t="s">
        <v>1</v>
      </c>
      <c r="D72" s="45">
        <f>D73</f>
        <v>0</v>
      </c>
      <c r="E72" s="45"/>
      <c r="F72" s="46"/>
    </row>
    <row r="73" spans="1:6" s="12" customFormat="1" ht="47.25" customHeight="1">
      <c r="A73" s="33" t="s">
        <v>63</v>
      </c>
      <c r="B73" s="34" t="s">
        <v>138</v>
      </c>
      <c r="C73" s="35" t="s">
        <v>1</v>
      </c>
      <c r="D73" s="36">
        <v>0</v>
      </c>
      <c r="E73" s="36"/>
      <c r="F73" s="37"/>
    </row>
    <row r="74" spans="1:6" s="3" customFormat="1" ht="23.25" customHeight="1">
      <c r="A74" s="25" t="s">
        <v>64</v>
      </c>
      <c r="B74" s="10" t="s">
        <v>65</v>
      </c>
      <c r="C74" s="9" t="s">
        <v>66</v>
      </c>
      <c r="D74" s="8">
        <v>0</v>
      </c>
      <c r="E74" s="8"/>
      <c r="F74" s="7"/>
    </row>
    <row r="75" spans="1:6" s="12" customFormat="1" ht="77.25" customHeight="1">
      <c r="A75" s="42" t="s">
        <v>67</v>
      </c>
      <c r="B75" s="43" t="s">
        <v>68</v>
      </c>
      <c r="C75" s="44" t="s">
        <v>1</v>
      </c>
      <c r="D75" s="45">
        <v>0</v>
      </c>
      <c r="E75" s="45"/>
      <c r="F75" s="46"/>
    </row>
    <row r="76" spans="1:6" s="3" customFormat="1" ht="25.5" customHeight="1">
      <c r="A76" s="38" t="s">
        <v>3</v>
      </c>
      <c r="B76" s="39" t="s">
        <v>69</v>
      </c>
      <c r="C76" s="40" t="s">
        <v>1</v>
      </c>
      <c r="D76" s="41">
        <f>D21+D25+D23</f>
        <v>17755.24</v>
      </c>
      <c r="E76" s="41"/>
      <c r="F76" s="52"/>
    </row>
    <row r="77" spans="1:8" s="3" customFormat="1" ht="39" customHeight="1">
      <c r="A77" s="38" t="s">
        <v>2</v>
      </c>
      <c r="B77" s="39" t="s">
        <v>70</v>
      </c>
      <c r="C77" s="40" t="s">
        <v>1</v>
      </c>
      <c r="D77" s="41">
        <v>25310.24</v>
      </c>
      <c r="E77" s="41"/>
      <c r="F77" s="61"/>
      <c r="H77" s="60"/>
    </row>
    <row r="78" spans="1:6" s="3" customFormat="1" ht="14.25" customHeight="1">
      <c r="A78" s="25" t="s">
        <v>29</v>
      </c>
      <c r="B78" s="10" t="s">
        <v>71</v>
      </c>
      <c r="C78" s="9" t="s">
        <v>72</v>
      </c>
      <c r="D78" s="79" t="s">
        <v>195</v>
      </c>
      <c r="E78" s="8"/>
      <c r="F78" s="7"/>
    </row>
    <row r="79" spans="1:6" s="3" customFormat="1" ht="30" customHeight="1">
      <c r="A79" s="73" t="s">
        <v>14</v>
      </c>
      <c r="B79" s="71" t="s">
        <v>139</v>
      </c>
      <c r="C79" s="20" t="s">
        <v>1</v>
      </c>
      <c r="D79" s="79" t="s">
        <v>195</v>
      </c>
      <c r="E79" s="47"/>
      <c r="F79" s="7" t="s">
        <v>193</v>
      </c>
    </row>
    <row r="80" spans="1:6" s="3" customFormat="1" ht="30" customHeight="1">
      <c r="A80" s="74"/>
      <c r="B80" s="72"/>
      <c r="C80" s="20" t="s">
        <v>1</v>
      </c>
      <c r="D80" s="79" t="s">
        <v>195</v>
      </c>
      <c r="E80" s="47"/>
      <c r="F80" s="7" t="s">
        <v>194</v>
      </c>
    </row>
    <row r="81" spans="1:6" s="3" customFormat="1" ht="39.75" customHeight="1">
      <c r="A81" s="38" t="s">
        <v>87</v>
      </c>
      <c r="B81" s="39" t="s">
        <v>73</v>
      </c>
      <c r="C81" s="40" t="s">
        <v>45</v>
      </c>
      <c r="D81" s="40" t="s">
        <v>45</v>
      </c>
      <c r="E81" s="40"/>
      <c r="F81" s="53"/>
    </row>
    <row r="82" spans="1:6" s="3" customFormat="1" ht="15" customHeight="1">
      <c r="A82" s="25" t="s">
        <v>88</v>
      </c>
      <c r="B82" s="10" t="s">
        <v>140</v>
      </c>
      <c r="C82" s="9" t="s">
        <v>106</v>
      </c>
      <c r="D82" s="8">
        <v>1231</v>
      </c>
      <c r="E82" s="65"/>
      <c r="F82" s="7"/>
    </row>
    <row r="83" spans="1:6" s="3" customFormat="1" ht="15" customHeight="1">
      <c r="A83" s="25" t="s">
        <v>89</v>
      </c>
      <c r="B83" s="10" t="s">
        <v>74</v>
      </c>
      <c r="C83" s="9" t="s">
        <v>98</v>
      </c>
      <c r="D83" s="54">
        <f>D84+D85</f>
        <v>106.17</v>
      </c>
      <c r="E83" s="66"/>
      <c r="F83" s="7"/>
    </row>
    <row r="84" spans="1:6" s="3" customFormat="1" ht="27" customHeight="1">
      <c r="A84" s="25" t="s">
        <v>141</v>
      </c>
      <c r="B84" s="10" t="s">
        <v>143</v>
      </c>
      <c r="C84" s="9" t="s">
        <v>98</v>
      </c>
      <c r="D84" s="54">
        <v>99.87</v>
      </c>
      <c r="E84" s="66"/>
      <c r="F84" s="7"/>
    </row>
    <row r="85" spans="1:6" s="3" customFormat="1" ht="27" customHeight="1">
      <c r="A85" s="25" t="s">
        <v>142</v>
      </c>
      <c r="B85" s="10" t="s">
        <v>144</v>
      </c>
      <c r="C85" s="9" t="s">
        <v>98</v>
      </c>
      <c r="D85" s="54">
        <v>6.3</v>
      </c>
      <c r="E85" s="66"/>
      <c r="F85" s="7"/>
    </row>
    <row r="86" spans="1:6" s="3" customFormat="1" ht="24.75" customHeight="1">
      <c r="A86" s="25" t="s">
        <v>90</v>
      </c>
      <c r="B86" s="10" t="s">
        <v>75</v>
      </c>
      <c r="C86" s="9" t="s">
        <v>107</v>
      </c>
      <c r="D86" s="54">
        <v>9.517</v>
      </c>
      <c r="E86" s="66"/>
      <c r="F86" s="7"/>
    </row>
    <row r="87" spans="1:6" s="3" customFormat="1" ht="30" customHeight="1">
      <c r="A87" s="25" t="s">
        <v>145</v>
      </c>
      <c r="B87" s="10" t="s">
        <v>148</v>
      </c>
      <c r="C87" s="9" t="s">
        <v>107</v>
      </c>
      <c r="D87" s="54">
        <v>4.37</v>
      </c>
      <c r="E87" s="66"/>
      <c r="F87" s="7"/>
    </row>
    <row r="88" spans="1:6" s="3" customFormat="1" ht="30" customHeight="1">
      <c r="A88" s="25" t="s">
        <v>146</v>
      </c>
      <c r="B88" s="10" t="s">
        <v>147</v>
      </c>
      <c r="C88" s="9" t="s">
        <v>107</v>
      </c>
      <c r="D88" s="54">
        <v>5.147</v>
      </c>
      <c r="E88" s="66"/>
      <c r="F88" s="7"/>
    </row>
    <row r="89" spans="1:6" s="3" customFormat="1" ht="19.5" customHeight="1">
      <c r="A89" s="25" t="s">
        <v>91</v>
      </c>
      <c r="B89" s="10" t="s">
        <v>76</v>
      </c>
      <c r="C89" s="9" t="s">
        <v>107</v>
      </c>
      <c r="D89" s="54">
        <v>424.1</v>
      </c>
      <c r="E89" s="66"/>
      <c r="F89" s="7"/>
    </row>
    <row r="90" spans="1:6" s="3" customFormat="1" ht="24.75" customHeight="1">
      <c r="A90" s="25" t="s">
        <v>149</v>
      </c>
      <c r="B90" s="10" t="s">
        <v>150</v>
      </c>
      <c r="C90" s="9" t="s">
        <v>107</v>
      </c>
      <c r="D90" s="54">
        <v>349.1</v>
      </c>
      <c r="E90" s="66"/>
      <c r="F90" s="7"/>
    </row>
    <row r="91" spans="1:6" s="3" customFormat="1" ht="24.75" customHeight="1">
      <c r="A91" s="25" t="s">
        <v>151</v>
      </c>
      <c r="B91" s="10" t="s">
        <v>152</v>
      </c>
      <c r="C91" s="9" t="s">
        <v>107</v>
      </c>
      <c r="D91" s="54">
        <v>75</v>
      </c>
      <c r="E91" s="66"/>
      <c r="F91" s="7"/>
    </row>
    <row r="92" spans="1:6" s="3" customFormat="1" ht="15.75" customHeight="1">
      <c r="A92" s="25" t="s">
        <v>92</v>
      </c>
      <c r="B92" s="10" t="s">
        <v>77</v>
      </c>
      <c r="C92" s="9" t="s">
        <v>99</v>
      </c>
      <c r="D92" s="54">
        <f>D93+D94</f>
        <v>359.33000000000004</v>
      </c>
      <c r="E92" s="66"/>
      <c r="F92" s="7"/>
    </row>
    <row r="93" spans="1:6" s="3" customFormat="1" ht="19.5" customHeight="1">
      <c r="A93" s="25" t="s">
        <v>153</v>
      </c>
      <c r="B93" s="10" t="s">
        <v>155</v>
      </c>
      <c r="C93" s="9" t="s">
        <v>99</v>
      </c>
      <c r="D93" s="54">
        <v>162.33</v>
      </c>
      <c r="E93" s="66"/>
      <c r="F93" s="7"/>
    </row>
    <row r="94" spans="1:6" s="3" customFormat="1" ht="19.5" customHeight="1">
      <c r="A94" s="25" t="s">
        <v>154</v>
      </c>
      <c r="B94" s="10" t="s">
        <v>156</v>
      </c>
      <c r="C94" s="9" t="s">
        <v>99</v>
      </c>
      <c r="D94" s="54">
        <v>197</v>
      </c>
      <c r="E94" s="66"/>
      <c r="F94" s="7"/>
    </row>
    <row r="95" spans="1:6" s="3" customFormat="1" ht="15" customHeight="1">
      <c r="A95" s="25" t="s">
        <v>93</v>
      </c>
      <c r="B95" s="10" t="s">
        <v>78</v>
      </c>
      <c r="C95" s="9" t="s">
        <v>108</v>
      </c>
      <c r="D95" s="54">
        <v>73.693</v>
      </c>
      <c r="E95" s="66"/>
      <c r="F95" s="7"/>
    </row>
    <row r="96" spans="1:6" s="3" customFormat="1" ht="25.5" customHeight="1">
      <c r="A96" s="25" t="s">
        <v>94</v>
      </c>
      <c r="B96" s="10" t="s">
        <v>79</v>
      </c>
      <c r="C96" s="9" t="s">
        <v>1</v>
      </c>
      <c r="D96" s="8">
        <v>0</v>
      </c>
      <c r="E96" s="65"/>
      <c r="F96" s="7"/>
    </row>
    <row r="97" spans="1:6" s="3" customFormat="1" ht="18.75" customHeight="1">
      <c r="A97" s="25" t="s">
        <v>95</v>
      </c>
      <c r="B97" s="10" t="s">
        <v>80</v>
      </c>
      <c r="C97" s="9" t="s">
        <v>1</v>
      </c>
      <c r="D97" s="8">
        <v>0</v>
      </c>
      <c r="E97" s="65"/>
      <c r="F97" s="7"/>
    </row>
    <row r="98" spans="1:6" s="3" customFormat="1" ht="29.25" customHeight="1">
      <c r="A98" s="25" t="s">
        <v>96</v>
      </c>
      <c r="B98" s="10" t="s">
        <v>81</v>
      </c>
      <c r="C98" s="9" t="s">
        <v>108</v>
      </c>
      <c r="D98" s="55">
        <v>8.46</v>
      </c>
      <c r="E98" s="55"/>
      <c r="F98" s="7"/>
    </row>
    <row r="99" spans="1:3" s="5" customFormat="1" ht="15">
      <c r="A99" s="6"/>
      <c r="C99" s="6"/>
    </row>
    <row r="100" spans="1:6" s="3" customFormat="1" ht="15">
      <c r="A100" s="68" t="s">
        <v>0</v>
      </c>
      <c r="B100" s="68"/>
      <c r="C100" s="68"/>
      <c r="D100" s="5"/>
      <c r="E100" s="68"/>
      <c r="F100" s="68"/>
    </row>
    <row r="101" spans="1:6" s="3" customFormat="1" ht="27" customHeight="1">
      <c r="A101" s="67" t="s">
        <v>82</v>
      </c>
      <c r="B101" s="67"/>
      <c r="C101" s="67"/>
      <c r="D101" s="68"/>
      <c r="E101" s="67"/>
      <c r="F101" s="67"/>
    </row>
    <row r="102" spans="1:6" s="3" customFormat="1" ht="17.25" customHeight="1">
      <c r="A102" s="67" t="s">
        <v>83</v>
      </c>
      <c r="B102" s="67"/>
      <c r="C102" s="67"/>
      <c r="D102" s="67"/>
      <c r="E102" s="67"/>
      <c r="F102" s="67"/>
    </row>
    <row r="103" spans="1:6" s="3" customFormat="1" ht="17.25" customHeight="1">
      <c r="A103" s="67" t="s">
        <v>84</v>
      </c>
      <c r="B103" s="67"/>
      <c r="C103" s="67"/>
      <c r="D103" s="67"/>
      <c r="E103" s="67"/>
      <c r="F103" s="67"/>
    </row>
    <row r="104" spans="1:6" s="3" customFormat="1" ht="29.25" customHeight="1">
      <c r="A104" s="67" t="s">
        <v>85</v>
      </c>
      <c r="B104" s="67"/>
      <c r="C104" s="67"/>
      <c r="D104" s="67"/>
      <c r="E104" s="67"/>
      <c r="F104" s="67"/>
    </row>
    <row r="105" spans="1:6" s="3" customFormat="1" ht="27" customHeight="1">
      <c r="A105" s="67" t="s">
        <v>86</v>
      </c>
      <c r="B105" s="67"/>
      <c r="C105" s="67"/>
      <c r="D105" s="67"/>
      <c r="E105" s="67"/>
      <c r="F105" s="67"/>
    </row>
    <row r="106" spans="1:4" s="3" customFormat="1" ht="12">
      <c r="A106" s="4"/>
      <c r="C106" s="4"/>
      <c r="D106" s="67"/>
    </row>
    <row r="107" spans="1:3" s="3" customFormat="1" ht="10.5" customHeight="1">
      <c r="A107" s="2"/>
      <c r="C107" s="4"/>
    </row>
    <row r="108" ht="13.5">
      <c r="D108" s="3"/>
    </row>
  </sheetData>
  <sheetProtection/>
  <mergeCells count="11">
    <mergeCell ref="A5:F5"/>
    <mergeCell ref="A6:F6"/>
    <mergeCell ref="A7:F7"/>
    <mergeCell ref="A8:F8"/>
    <mergeCell ref="A14:A15"/>
    <mergeCell ref="B14:B15"/>
    <mergeCell ref="C14:C15"/>
    <mergeCell ref="F14:F15"/>
    <mergeCell ref="D14:E14"/>
    <mergeCell ref="B79:B80"/>
    <mergeCell ref="A79:A80"/>
  </mergeCells>
  <printOptions/>
  <pageMargins left="0.5905511811023623" right="0.1968503937007874" top="0.3937007874015748" bottom="0.3937007874015748" header="0.2755905511811024" footer="0.275590551181102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2018-04-06T03:45:17Z</cp:lastPrinted>
  <dcterms:created xsi:type="dcterms:W3CDTF">2014-03-31T00:29:43Z</dcterms:created>
  <dcterms:modified xsi:type="dcterms:W3CDTF">2019-04-01T02:50:51Z</dcterms:modified>
  <cp:category/>
  <cp:version/>
  <cp:contentType/>
  <cp:contentStatus/>
</cp:coreProperties>
</file>